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FSB - Josh\1- Projects\"/>
    </mc:Choice>
  </mc:AlternateContent>
  <xr:revisionPtr revIDLastSave="0" documentId="13_ncr:1_{BFC92D9C-FFC4-4B01-AC41-172736670B14}" xr6:coauthVersionLast="47" xr6:coauthVersionMax="47" xr10:uidLastSave="{00000000-0000-0000-0000-000000000000}"/>
  <bookViews>
    <workbookView xWindow="-120" yWindow="-120" windowWidth="29040" windowHeight="15840" tabRatio="703" xr2:uid="{00000000-000D-0000-FFFF-FFFF00000000}"/>
  </bookViews>
  <sheets>
    <sheet name="Business Bank Statements" sheetId="10" r:id="rId1"/>
  </sheets>
  <definedNames>
    <definedName name="_xlnm.Print_Area" localSheetId="0">'Business Bank Statements'!$A$1:$Q$67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19" i="10" l="1"/>
  <c r="Q32" i="10" l="1"/>
  <c r="Q33" i="10"/>
  <c r="M10" i="10" l="1"/>
  <c r="Q34" i="10" l="1"/>
  <c r="Q35" i="10"/>
  <c r="Q36" i="10"/>
  <c r="Q37" i="10"/>
  <c r="Q38" i="10"/>
  <c r="Q39" i="10"/>
  <c r="Q40" i="10"/>
  <c r="Q41" i="10"/>
  <c r="Q42" i="10"/>
  <c r="Q43" i="10"/>
  <c r="Q44" i="10"/>
  <c r="Q45" i="10"/>
  <c r="Q46" i="10"/>
  <c r="Q47" i="10"/>
  <c r="E56" i="10" l="1"/>
  <c r="D25" i="10" l="1"/>
  <c r="E20" i="10" l="1"/>
  <c r="E14" i="10" l="1"/>
  <c r="Q48" i="10" l="1"/>
  <c r="Q49" i="10"/>
  <c r="Q50" i="10"/>
  <c r="Q51" i="10"/>
  <c r="Q52" i="10"/>
  <c r="Q53" i="10"/>
  <c r="Q54" i="10"/>
  <c r="Q55" i="10"/>
  <c r="Q56" i="10" l="1"/>
  <c r="E17" i="10"/>
  <c r="J16" i="10" l="1"/>
  <c r="P16" i="10"/>
  <c r="D24" i="10"/>
  <c r="M56" i="10" l="1"/>
  <c r="K14" i="10" l="1"/>
  <c r="K17" i="10" s="1"/>
  <c r="Q14" i="10"/>
  <c r="Q17" i="10" s="1"/>
  <c r="E23" i="10" l="1"/>
  <c r="E26" i="10" s="1"/>
  <c r="A27" i="10" s="1"/>
</calcChain>
</file>

<file path=xl/sharedStrings.xml><?xml version="1.0" encoding="utf-8"?>
<sst xmlns="http://schemas.openxmlformats.org/spreadsheetml/2006/main" count="55" uniqueCount="50">
  <si>
    <t>Month</t>
  </si>
  <si>
    <t>ACCOUNT #1</t>
  </si>
  <si>
    <t>Date</t>
  </si>
  <si>
    <t xml:space="preserve">  BANK NAME</t>
  </si>
  <si>
    <t xml:space="preserve">  ACCOUNT NUMBER</t>
  </si>
  <si>
    <t>Business Bank Statement Program Income Calculator</t>
  </si>
  <si>
    <t xml:space="preserve">Monthly Average Deposits  </t>
  </si>
  <si>
    <t xml:space="preserve">    Expense Statement Percentage</t>
  </si>
  <si>
    <t xml:space="preserve">    Total Business Bank Statement Deposits</t>
  </si>
  <si>
    <t>Monthly Net Income from P&amp;L(s)</t>
  </si>
  <si>
    <t>Monthly Expense Statement Calculation</t>
  </si>
  <si>
    <t xml:space="preserve">    Number of months on P&amp;L(s)</t>
  </si>
  <si>
    <t xml:space="preserve">    Total Net Income from P&amp;L(s)</t>
  </si>
  <si>
    <t>Monthly Income from Initial 1003</t>
  </si>
  <si>
    <t>Comments:</t>
  </si>
  <si>
    <t>NSFs</t>
  </si>
  <si>
    <t>Total NSFs:</t>
  </si>
  <si>
    <r>
      <t xml:space="preserve">Option #1 Qualifying Income
</t>
    </r>
    <r>
      <rPr>
        <sz val="12"/>
        <rFont val="Calibri"/>
        <family val="2"/>
        <scheme val="minor"/>
      </rPr>
      <t>(lower of Net P&amp;L or 1003)</t>
    </r>
  </si>
  <si>
    <t>Monthly Deposits</t>
  </si>
  <si>
    <r>
      <t xml:space="preserve">Option #2 Qualifying Income
</t>
    </r>
    <r>
      <rPr>
        <sz val="12"/>
        <rFont val="Calibri"/>
        <family val="2"/>
        <scheme val="minor"/>
      </rPr>
      <t>(lower of 1003 or Expense Calculation)</t>
    </r>
  </si>
  <si>
    <t>OPTION #2: THIRD-PARTY EXPENSE STATEMENT</t>
  </si>
  <si>
    <t>Monthly Gross Revenue from P&amp;L</t>
  </si>
  <si>
    <t>Monthly Business Bank Statement Deposits</t>
  </si>
  <si>
    <t>Total Disallowed Deposits</t>
  </si>
  <si>
    <t xml:space="preserve">    Total Gross Revenue from P&amp;L(s)</t>
  </si>
  <si>
    <t xml:space="preserve">    Total Number of months on P&amp;L(s)</t>
  </si>
  <si>
    <t xml:space="preserve">    Number of Months for Bank Statement Program</t>
  </si>
  <si>
    <t>Borrower Name:</t>
  </si>
  <si>
    <t>Loan Number:</t>
  </si>
  <si>
    <t>OPTION #1: THIRD-PARTY PREPARED P&amp;L</t>
  </si>
  <si>
    <t>OPTION #3: FIXED EXPENSE RATIO OF 50%</t>
  </si>
  <si>
    <t>Eligible Deposits</t>
  </si>
  <si>
    <t xml:space="preserve">Total Eligible Deposits  </t>
  </si>
  <si>
    <t>Fixed Expense Ratio Calculation</t>
  </si>
  <si>
    <r>
      <t xml:space="preserve">Option #3 Qualifying Income
</t>
    </r>
    <r>
      <rPr>
        <sz val="12"/>
        <rFont val="Calibri"/>
        <family val="2"/>
      </rPr>
      <t>(lower of 1003 or Fixed Expense Ratio Calculation)</t>
    </r>
  </si>
  <si>
    <t>Most Recent Year</t>
  </si>
  <si>
    <t>Previous Year</t>
  </si>
  <si>
    <t>*1099s</t>
  </si>
  <si>
    <t xml:space="preserve">Number of Months    </t>
  </si>
  <si>
    <t>Year:</t>
  </si>
  <si>
    <r>
      <t xml:space="preserve"> *</t>
    </r>
    <r>
      <rPr>
        <b/>
        <u/>
        <sz val="12"/>
        <rFont val="Calibri"/>
        <family val="2"/>
      </rPr>
      <t>HOW TO ENTER 1099s (see also Underwriting Guidelines Section 8.3</t>
    </r>
    <r>
      <rPr>
        <b/>
        <sz val="12"/>
        <rFont val="Calibri"/>
        <family val="2"/>
      </rPr>
      <t xml:space="preserve">)
   </t>
    </r>
    <r>
      <rPr>
        <sz val="12"/>
        <rFont val="Calibri"/>
        <family val="2"/>
      </rPr>
      <t xml:space="preserve"> - Enter 1099 amount under 'Most Recent Year'.
    - If using a 2nd 1099, enter that amount under 'Previous Year'.
    - Enter the remaining YTD bank statement data below.
    - Follow the same steps if using deposits from multiple accounts. 
    - Enter “Number of Months” as the total sum of YTD statements </t>
    </r>
    <r>
      <rPr>
        <b/>
        <u/>
        <sz val="12"/>
        <rFont val="Calibri"/>
        <family val="2"/>
      </rPr>
      <t>plus</t>
    </r>
    <r>
      <rPr>
        <sz val="12"/>
        <rFont val="Calibri"/>
        <family val="2"/>
      </rPr>
      <t xml:space="preserve"> the
      1099 time period covered (12 or 24 months).</t>
    </r>
  </si>
  <si>
    <t>Reviewer:</t>
  </si>
  <si>
    <t xml:space="preserve">    Fixed Expense Ratio</t>
  </si>
  <si>
    <r>
      <t>Tolerance</t>
    </r>
    <r>
      <rPr>
        <sz val="12"/>
        <rFont val="Calibri"/>
        <family val="2"/>
      </rPr>
      <t xml:space="preserve"> (tolerance must be ≥ 90% of P&amp;L gross revenue)   </t>
    </r>
  </si>
  <si>
    <r>
      <t xml:space="preserve">QUALIFYING INCOME CALCULATION </t>
    </r>
    <r>
      <rPr>
        <sz val="12"/>
        <color theme="0"/>
        <rFont val="Calibri"/>
        <family val="2"/>
        <scheme val="minor"/>
      </rPr>
      <t xml:space="preserve"> (complete all applicable yellow fields)</t>
    </r>
  </si>
  <si>
    <r>
      <t xml:space="preserve">  Disallowed Deposits </t>
    </r>
    <r>
      <rPr>
        <b/>
        <sz val="12"/>
        <color theme="0"/>
        <rFont val="Calibri"/>
        <family val="2"/>
      </rPr>
      <t xml:space="preserve"> (enter transfers, unusual deposits, and one-time deposits as positive numbers)</t>
    </r>
  </si>
  <si>
    <r>
      <t>STEP 2: INCOME VALIDATION</t>
    </r>
    <r>
      <rPr>
        <sz val="16"/>
        <color theme="0"/>
        <rFont val="Calibri"/>
        <family val="2"/>
      </rPr>
      <t xml:space="preserve"> </t>
    </r>
    <r>
      <rPr>
        <sz val="12"/>
        <color theme="0"/>
        <rFont val="Calibri"/>
        <family val="2"/>
      </rPr>
      <t>(Option #1 only)</t>
    </r>
  </si>
  <si>
    <r>
      <rPr>
        <u/>
        <sz val="12"/>
        <color theme="0"/>
        <rFont val="Calibri"/>
        <family val="2"/>
      </rPr>
      <t>Not applicable for the following industries</t>
    </r>
    <r>
      <rPr>
        <sz val="12"/>
        <color theme="0"/>
        <rFont val="Calibri"/>
        <family val="2"/>
      </rPr>
      <t>: Construction, Manufacturing,
Retail &amp; Wholesale Trade, Hospitality/Food &amp; Beverage Services, Transportation</t>
    </r>
  </si>
  <si>
    <r>
      <rPr>
        <sz val="12"/>
        <color theme="0"/>
        <rFont val="Futura Md BT"/>
        <family val="2"/>
      </rPr>
      <t xml:space="preserve">  BORROWER'S OWNERSHIP PERCENTAGE </t>
    </r>
    <r>
      <rPr>
        <b/>
        <sz val="12"/>
        <color theme="0"/>
        <rFont val="Calibri"/>
        <family val="2"/>
      </rPr>
      <t>(min 50%)</t>
    </r>
    <r>
      <rPr>
        <sz val="12"/>
        <rFont val="Futura Md BT"/>
        <family val="2"/>
      </rPr>
      <t xml:space="preserve">           </t>
    </r>
  </si>
  <si>
    <r>
      <rPr>
        <sz val="12"/>
        <color theme="0"/>
        <rFont val="Futura Md BT"/>
      </rPr>
      <t>CHOOSE CALCULATION OPTION</t>
    </r>
    <r>
      <rPr>
        <sz val="14"/>
        <color theme="0"/>
        <rFont val="Futura Md BT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</si>
</sst>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55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Futura Md BT"/>
      <family val="2"/>
    </font>
    <font>
      <sz val="16"/>
      <color theme="1"/>
      <name val="Futura Md BT"/>
      <family val="2"/>
    </font>
    <font>
      <sz val="26"/>
      <name val="Futura Md BT"/>
      <family val="2"/>
    </font>
    <font>
      <sz val="10"/>
      <color rgb="FF005CB9"/>
      <name val="Calibri"/>
      <family val="2"/>
      <scheme val="minor"/>
    </font>
    <font>
      <sz val="12"/>
      <name val="Futura Md BT"/>
      <family val="2"/>
    </font>
    <font>
      <sz val="12"/>
      <color theme="1"/>
      <name val="Futura Md BT"/>
      <family val="2"/>
    </font>
    <font>
      <sz val="12"/>
      <name val="Calibri"/>
      <family val="2"/>
      <scheme val="minor"/>
    </font>
    <font>
      <sz val="24"/>
      <name val="Futura Md BT"/>
      <family val="2"/>
    </font>
    <font>
      <b/>
      <sz val="11"/>
      <color theme="1"/>
      <name val="Futura Md BT"/>
      <family val="2"/>
    </font>
    <font>
      <sz val="10"/>
      <name val="Futura Md BT"/>
      <family val="2"/>
    </font>
    <font>
      <sz val="16"/>
      <name val="Futura Md BT"/>
      <family val="2"/>
    </font>
    <font>
      <sz val="18"/>
      <name val="Futura Md BT"/>
      <family val="2"/>
    </font>
    <font>
      <sz val="18"/>
      <color theme="1"/>
      <name val="Calibri"/>
      <family val="2"/>
      <scheme val="minor"/>
    </font>
    <font>
      <sz val="20"/>
      <name val="Futura Md BT"/>
      <family val="2"/>
    </font>
    <font>
      <sz val="26"/>
      <color rgb="FFFF0000"/>
      <name val="Futura Md BT"/>
      <family val="2"/>
    </font>
    <font>
      <sz val="14"/>
      <name val="Futura Md BT"/>
      <family val="2"/>
    </font>
    <font>
      <sz val="12"/>
      <color theme="1"/>
      <name val="Calibri"/>
      <family val="2"/>
    </font>
    <font>
      <sz val="12"/>
      <color rgb="FFFF0000"/>
      <name val="Calibri"/>
      <family val="2"/>
      <scheme val="minor"/>
    </font>
    <font>
      <i/>
      <sz val="12"/>
      <name val="Calibri"/>
      <family val="2"/>
      <scheme val="minor"/>
    </font>
    <font>
      <sz val="12"/>
      <name val="Calibri"/>
      <family val="2"/>
    </font>
    <font>
      <i/>
      <sz val="12"/>
      <name val="Calibri"/>
      <family val="2"/>
    </font>
    <font>
      <i/>
      <sz val="12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16"/>
      <name val="Futura Md BT"/>
      <family val="2"/>
    </font>
    <font>
      <sz val="12"/>
      <color theme="0" tint="-4.9989318521683403E-2"/>
      <name val="Futura Md BT"/>
      <family val="2"/>
    </font>
    <font>
      <sz val="16"/>
      <color rgb="FFFF0000"/>
      <name val="Futura Md BT"/>
      <family val="2"/>
    </font>
    <font>
      <i/>
      <sz val="14"/>
      <color rgb="FFFF0000"/>
      <name val="Futura Md BT"/>
      <family val="2"/>
    </font>
    <font>
      <b/>
      <sz val="14"/>
      <color theme="1"/>
      <name val="Futura Md BT"/>
      <family val="2"/>
    </font>
    <font>
      <b/>
      <sz val="12"/>
      <color rgb="FFFF0000"/>
      <name val="Futura Md BT"/>
      <family val="2"/>
    </font>
    <font>
      <b/>
      <sz val="14"/>
      <color rgb="FFFF0000"/>
      <name val="Futura Md BT"/>
      <family val="2"/>
    </font>
    <font>
      <sz val="14"/>
      <name val="Calibri"/>
      <family val="2"/>
    </font>
    <font>
      <b/>
      <sz val="14"/>
      <name val="Futura Md BT"/>
      <family val="2"/>
    </font>
    <font>
      <b/>
      <sz val="12"/>
      <name val="Calibri"/>
      <family val="2"/>
    </font>
    <font>
      <sz val="20"/>
      <name val="Calibri"/>
      <family val="2"/>
    </font>
    <font>
      <b/>
      <u/>
      <sz val="12"/>
      <name val="Calibri"/>
      <family val="2"/>
    </font>
    <font>
      <b/>
      <sz val="12"/>
      <color theme="0"/>
      <name val="Futura Md BT"/>
      <family val="2"/>
    </font>
    <font>
      <b/>
      <i/>
      <sz val="14"/>
      <color theme="0"/>
      <name val="Calibri"/>
      <family val="2"/>
      <scheme val="minor"/>
    </font>
    <font>
      <sz val="18"/>
      <color theme="0"/>
      <name val="Futura Md BT"/>
      <family val="2"/>
    </font>
    <font>
      <sz val="12"/>
      <color theme="0"/>
      <name val="Calibri"/>
      <family val="2"/>
      <scheme val="minor"/>
    </font>
    <font>
      <b/>
      <sz val="12"/>
      <color theme="0"/>
      <name val="Calibri"/>
      <family val="2"/>
    </font>
    <font>
      <sz val="16"/>
      <color theme="0"/>
      <name val="Futura Md BT"/>
      <family val="2"/>
    </font>
    <font>
      <sz val="16"/>
      <color theme="0"/>
      <name val="Calibri"/>
      <family val="2"/>
    </font>
    <font>
      <sz val="12"/>
      <color theme="0"/>
      <name val="Calibri"/>
      <family val="2"/>
    </font>
    <font>
      <u/>
      <sz val="12"/>
      <color theme="0"/>
      <name val="Calibri"/>
      <family val="2"/>
    </font>
    <font>
      <b/>
      <sz val="20"/>
      <color theme="0"/>
      <name val="Futura Md BT"/>
      <family val="2"/>
    </font>
    <font>
      <b/>
      <sz val="24"/>
      <color rgb="FF002060"/>
      <name val="Futura Md BT"/>
    </font>
    <font>
      <sz val="14"/>
      <color theme="0"/>
      <name val="Futura Md BT"/>
    </font>
    <font>
      <sz val="12"/>
      <color theme="0"/>
      <name val="Futura Md BT"/>
      <family val="2"/>
    </font>
    <font>
      <sz val="12"/>
      <color theme="0"/>
      <name val="Futura Md BT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DDDE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D9E1F1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BF8F0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rgb="FF005CB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005CB9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7" fillId="0" borderId="0" applyNumberFormat="0" applyFill="0" applyBorder="0" applyAlignment="0" applyProtection="0"/>
  </cellStyleXfs>
  <cellXfs count="218">
    <xf numFmtId="0" fontId="0" fillId="0" borderId="0" xfId="0"/>
    <xf numFmtId="0" fontId="2" fillId="0" borderId="0" xfId="0" applyFont="1" applyProtection="1">
      <protection locked="0"/>
    </xf>
    <xf numFmtId="0" fontId="1" fillId="0" borderId="0" xfId="0" applyFont="1" applyProtection="1">
      <protection locked="0"/>
    </xf>
    <xf numFmtId="164" fontId="15" fillId="4" borderId="14" xfId="0" applyNumberFormat="1" applyFont="1" applyFill="1" applyBorder="1" applyAlignment="1" applyProtection="1">
      <alignment horizontal="center" vertical="center" wrapText="1"/>
      <protection hidden="1"/>
    </xf>
    <xf numFmtId="164" fontId="9" fillId="4" borderId="13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0" fontId="19" fillId="0" borderId="0" xfId="0" applyFont="1" applyAlignment="1" applyProtection="1">
      <alignment horizontal="center" vertical="center" wrapText="1"/>
      <protection hidden="1"/>
    </xf>
    <xf numFmtId="164" fontId="1" fillId="4" borderId="1" xfId="0" applyNumberFormat="1" applyFont="1" applyFill="1" applyBorder="1" applyAlignment="1" applyProtection="1">
      <alignment horizontal="center"/>
      <protection locked="0"/>
    </xf>
    <xf numFmtId="8" fontId="22" fillId="4" borderId="30" xfId="0" applyNumberFormat="1" applyFont="1" applyFill="1" applyBorder="1" applyProtection="1">
      <protection locked="0"/>
    </xf>
    <xf numFmtId="8" fontId="22" fillId="4" borderId="2" xfId="0" applyNumberFormat="1" applyFont="1" applyFill="1" applyBorder="1" applyProtection="1">
      <protection locked="0"/>
    </xf>
    <xf numFmtId="8" fontId="22" fillId="4" borderId="5" xfId="0" applyNumberFormat="1" applyFont="1" applyFill="1" applyBorder="1" applyProtection="1">
      <protection locked="0"/>
    </xf>
    <xf numFmtId="8" fontId="22" fillId="4" borderId="31" xfId="0" applyNumberFormat="1" applyFont="1" applyFill="1" applyBorder="1" applyProtection="1">
      <protection locked="0"/>
    </xf>
    <xf numFmtId="164" fontId="1" fillId="0" borderId="1" xfId="0" applyNumberFormat="1" applyFont="1" applyBorder="1" applyAlignment="1" applyProtection="1">
      <alignment horizontal="center"/>
      <protection locked="0"/>
    </xf>
    <xf numFmtId="8" fontId="22" fillId="0" borderId="30" xfId="0" applyNumberFormat="1" applyFont="1" applyBorder="1" applyProtection="1">
      <protection locked="0"/>
    </xf>
    <xf numFmtId="8" fontId="22" fillId="0" borderId="2" xfId="0" applyNumberFormat="1" applyFont="1" applyBorder="1" applyProtection="1">
      <protection locked="0"/>
    </xf>
    <xf numFmtId="8" fontId="22" fillId="0" borderId="5" xfId="0" applyNumberFormat="1" applyFont="1" applyBorder="1" applyProtection="1">
      <protection locked="0"/>
    </xf>
    <xf numFmtId="8" fontId="22" fillId="0" borderId="31" xfId="0" applyNumberFormat="1" applyFont="1" applyBorder="1" applyProtection="1">
      <protection locked="0"/>
    </xf>
    <xf numFmtId="8" fontId="22" fillId="3" borderId="2" xfId="0" applyNumberFormat="1" applyFont="1" applyFill="1" applyBorder="1" applyProtection="1">
      <protection locked="0"/>
    </xf>
    <xf numFmtId="8" fontId="22" fillId="3" borderId="5" xfId="0" applyNumberFormat="1" applyFont="1" applyFill="1" applyBorder="1" applyProtection="1">
      <protection locked="0"/>
    </xf>
    <xf numFmtId="8" fontId="22" fillId="3" borderId="31" xfId="0" applyNumberFormat="1" applyFont="1" applyFill="1" applyBorder="1" applyProtection="1">
      <protection locked="0"/>
    </xf>
    <xf numFmtId="14" fontId="1" fillId="4" borderId="5" xfId="0" applyNumberFormat="1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 applyProtection="1">
      <alignment horizontal="center" vertical="center"/>
      <protection locked="0"/>
    </xf>
    <xf numFmtId="164" fontId="1" fillId="4" borderId="2" xfId="0" applyNumberFormat="1" applyFont="1" applyFill="1" applyBorder="1" applyProtection="1">
      <protection hidden="1"/>
    </xf>
    <xf numFmtId="14" fontId="1" fillId="0" borderId="5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64" fontId="9" fillId="4" borderId="35" xfId="0" applyNumberFormat="1" applyFont="1" applyFill="1" applyBorder="1" applyAlignment="1" applyProtection="1">
      <alignment horizontal="center" vertical="center"/>
      <protection hidden="1"/>
    </xf>
    <xf numFmtId="0" fontId="11" fillId="0" borderId="1" xfId="0" applyFont="1" applyBorder="1" applyAlignment="1" applyProtection="1">
      <alignment horizontal="center" vertical="center" wrapText="1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30" fillId="0" borderId="0" xfId="0" applyFont="1" applyAlignment="1" applyProtection="1">
      <alignment vertical="center"/>
      <protection hidden="1"/>
    </xf>
    <xf numFmtId="164" fontId="15" fillId="4" borderId="13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vertical="center" wrapText="1"/>
      <protection locked="0"/>
    </xf>
    <xf numFmtId="0" fontId="4" fillId="0" borderId="0" xfId="0" applyFont="1" applyAlignment="1" applyProtection="1">
      <alignment vertical="center"/>
      <protection locked="0"/>
    </xf>
    <xf numFmtId="0" fontId="17" fillId="0" borderId="0" xfId="0" applyFont="1" applyProtection="1">
      <protection locked="0"/>
    </xf>
    <xf numFmtId="0" fontId="1" fillId="0" borderId="0" xfId="0" applyFont="1" applyAlignment="1" applyProtection="1">
      <alignment wrapText="1"/>
      <protection locked="0"/>
    </xf>
    <xf numFmtId="0" fontId="21" fillId="0" borderId="0" xfId="0" applyFont="1" applyProtection="1">
      <protection locked="0"/>
    </xf>
    <xf numFmtId="8" fontId="33" fillId="4" borderId="5" xfId="0" applyNumberFormat="1" applyFont="1" applyFill="1" applyBorder="1" applyAlignment="1" applyProtection="1">
      <alignment vertical="center"/>
      <protection hidden="1"/>
    </xf>
    <xf numFmtId="0" fontId="29" fillId="3" borderId="0" xfId="0" applyFont="1" applyFill="1" applyAlignment="1" applyProtection="1">
      <alignment horizontal="center" vertical="center"/>
      <protection hidden="1"/>
    </xf>
    <xf numFmtId="0" fontId="29" fillId="3" borderId="0" xfId="0" applyFont="1" applyFill="1" applyAlignment="1" applyProtection="1">
      <alignment horizontal="left" vertical="center"/>
      <protection hidden="1"/>
    </xf>
    <xf numFmtId="0" fontId="29" fillId="3" borderId="0" xfId="0" applyFont="1" applyFill="1" applyAlignment="1" applyProtection="1">
      <alignment vertical="center"/>
      <protection hidden="1"/>
    </xf>
    <xf numFmtId="0" fontId="15" fillId="3" borderId="0" xfId="0" applyFont="1" applyFill="1" applyAlignment="1" applyProtection="1">
      <alignment vertical="center"/>
      <protection hidden="1"/>
    </xf>
    <xf numFmtId="0" fontId="2" fillId="0" borderId="0" xfId="0" applyFont="1"/>
    <xf numFmtId="0" fontId="1" fillId="0" borderId="0" xfId="0" applyFont="1"/>
    <xf numFmtId="0" fontId="16" fillId="0" borderId="0" xfId="0" applyFont="1" applyAlignment="1">
      <alignment vertical="center"/>
    </xf>
    <xf numFmtId="164" fontId="16" fillId="0" borderId="0" xfId="0" applyNumberFormat="1" applyFont="1" applyAlignment="1">
      <alignment vertical="center"/>
    </xf>
    <xf numFmtId="0" fontId="32" fillId="0" borderId="32" xfId="0" applyFont="1" applyBorder="1" applyAlignment="1">
      <alignment vertical="top"/>
    </xf>
    <xf numFmtId="0" fontId="32" fillId="0" borderId="10" xfId="0" applyFont="1" applyBorder="1" applyAlignment="1">
      <alignment vertical="center"/>
    </xf>
    <xf numFmtId="0" fontId="17" fillId="0" borderId="0" xfId="0" applyFont="1"/>
    <xf numFmtId="10" fontId="21" fillId="0" borderId="5" xfId="0" applyNumberFormat="1" applyFont="1" applyBorder="1" applyAlignment="1">
      <alignment horizontal="center" vertical="center"/>
    </xf>
    <xf numFmtId="164" fontId="24" fillId="0" borderId="5" xfId="0" applyNumberFormat="1" applyFont="1" applyBorder="1" applyAlignment="1">
      <alignment horizontal="center" vertical="center"/>
    </xf>
    <xf numFmtId="164" fontId="24" fillId="0" borderId="5" xfId="0" applyNumberFormat="1" applyFont="1" applyBorder="1" applyAlignment="1">
      <alignment horizontal="center" vertical="center" wrapText="1"/>
    </xf>
    <xf numFmtId="44" fontId="9" fillId="0" borderId="0" xfId="0" applyNumberFormat="1" applyFont="1" applyAlignment="1">
      <alignment vertical="center"/>
    </xf>
    <xf numFmtId="164" fontId="9" fillId="4" borderId="13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14" fillId="0" borderId="0" xfId="0" applyFont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10" fontId="6" fillId="4" borderId="36" xfId="0" applyNumberFormat="1" applyFont="1" applyFill="1" applyBorder="1" applyAlignment="1">
      <alignment horizontal="center" vertical="center"/>
    </xf>
    <xf numFmtId="10" fontId="6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3" fillId="4" borderId="5" xfId="0" applyFont="1" applyFill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164" fontId="2" fillId="0" borderId="0" xfId="0" applyNumberFormat="1" applyFont="1"/>
    <xf numFmtId="164" fontId="2" fillId="3" borderId="0" xfId="0" applyNumberFormat="1" applyFont="1" applyFill="1"/>
    <xf numFmtId="0" fontId="2" fillId="3" borderId="0" xfId="0" applyFont="1" applyFill="1"/>
    <xf numFmtId="0" fontId="28" fillId="5" borderId="0" xfId="0" applyFont="1" applyFill="1"/>
    <xf numFmtId="0" fontId="37" fillId="2" borderId="0" xfId="0" applyFont="1" applyFill="1" applyAlignment="1" applyProtection="1">
      <alignment horizontal="right" vertical="center"/>
      <protection hidden="1"/>
    </xf>
    <xf numFmtId="0" fontId="8" fillId="6" borderId="0" xfId="0" applyFont="1" applyFill="1"/>
    <xf numFmtId="0" fontId="41" fillId="7" borderId="5" xfId="0" applyFont="1" applyFill="1" applyBorder="1" applyAlignment="1" applyProtection="1">
      <alignment horizontal="center" vertical="center" wrapText="1"/>
      <protection hidden="1"/>
    </xf>
    <xf numFmtId="0" fontId="41" fillId="7" borderId="5" xfId="0" applyFont="1" applyFill="1" applyBorder="1" applyAlignment="1">
      <alignment horizontal="center" vertical="center" wrapText="1"/>
    </xf>
    <xf numFmtId="0" fontId="41" fillId="7" borderId="9" xfId="0" applyFont="1" applyFill="1" applyBorder="1" applyAlignment="1" applyProtection="1">
      <alignment horizontal="center" vertical="center" wrapText="1"/>
      <protection hidden="1"/>
    </xf>
    <xf numFmtId="164" fontId="8" fillId="6" borderId="0" xfId="0" applyNumberFormat="1" applyFont="1" applyFill="1"/>
    <xf numFmtId="0" fontId="12" fillId="9" borderId="0" xfId="0" applyFont="1" applyFill="1" applyAlignment="1">
      <alignment horizontal="center" vertical="center" wrapText="1"/>
    </xf>
    <xf numFmtId="0" fontId="8" fillId="10" borderId="0" xfId="0" applyFont="1" applyFill="1"/>
    <xf numFmtId="164" fontId="8" fillId="10" borderId="0" xfId="0" applyNumberFormat="1" applyFont="1" applyFill="1"/>
    <xf numFmtId="0" fontId="5" fillId="8" borderId="5" xfId="0" applyFont="1" applyFill="1" applyBorder="1" applyAlignment="1" applyProtection="1">
      <alignment horizontal="center" vertical="center"/>
      <protection locked="0"/>
    </xf>
    <xf numFmtId="0" fontId="20" fillId="9" borderId="5" xfId="0" applyFont="1" applyFill="1" applyBorder="1" applyAlignment="1" applyProtection="1">
      <alignment horizontal="center" vertical="center"/>
      <protection locked="0" hidden="1"/>
    </xf>
    <xf numFmtId="0" fontId="20" fillId="9" borderId="13" xfId="0" applyFont="1" applyFill="1" applyBorder="1" applyAlignment="1" applyProtection="1">
      <alignment horizontal="center" vertical="center"/>
      <protection locked="0" hidden="1"/>
    </xf>
    <xf numFmtId="164" fontId="21" fillId="9" borderId="13" xfId="0" applyNumberFormat="1" applyFont="1" applyFill="1" applyBorder="1" applyAlignment="1" applyProtection="1">
      <alignment horizontal="center" vertical="center"/>
      <protection locked="0"/>
    </xf>
    <xf numFmtId="10" fontId="21" fillId="9" borderId="5" xfId="0" applyNumberFormat="1" applyFont="1" applyFill="1" applyBorder="1" applyAlignment="1" applyProtection="1">
      <alignment horizontal="center" vertical="center"/>
      <protection locked="0"/>
    </xf>
    <xf numFmtId="164" fontId="24" fillId="9" borderId="13" xfId="0" applyNumberFormat="1" applyFont="1" applyFill="1" applyBorder="1" applyAlignment="1" applyProtection="1">
      <alignment horizontal="center" vertical="center"/>
      <protection locked="0"/>
    </xf>
    <xf numFmtId="164" fontId="24" fillId="9" borderId="5" xfId="0" applyNumberFormat="1" applyFont="1" applyFill="1" applyBorder="1" applyAlignment="1" applyProtection="1">
      <alignment horizontal="center" vertical="center" wrapText="1"/>
      <protection locked="0"/>
    </xf>
    <xf numFmtId="3" fontId="24" fillId="9" borderId="5" xfId="0" applyNumberFormat="1" applyFont="1" applyFill="1" applyBorder="1" applyAlignment="1" applyProtection="1">
      <alignment horizontal="center" vertical="center" wrapText="1"/>
      <protection locked="0"/>
    </xf>
    <xf numFmtId="164" fontId="24" fillId="9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24" fillId="9" borderId="1" xfId="0" applyFont="1" applyFill="1" applyBorder="1" applyAlignment="1" applyProtection="1">
      <alignment horizontal="center" vertical="center" wrapText="1"/>
      <protection locked="0" hidden="1"/>
    </xf>
    <xf numFmtId="0" fontId="1" fillId="0" borderId="19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8" xfId="0" applyFont="1" applyBorder="1" applyAlignment="1">
      <alignment horizontal="center"/>
    </xf>
    <xf numFmtId="0" fontId="15" fillId="4" borderId="34" xfId="0" applyFont="1" applyFill="1" applyBorder="1" applyAlignment="1" applyProtection="1">
      <alignment horizontal="center" vertical="center" wrapText="1"/>
      <protection hidden="1"/>
    </xf>
    <xf numFmtId="0" fontId="15" fillId="4" borderId="3" xfId="0" applyFont="1" applyFill="1" applyBorder="1" applyAlignment="1" applyProtection="1">
      <alignment horizontal="center" vertical="center" wrapText="1"/>
      <protection hidden="1"/>
    </xf>
    <xf numFmtId="0" fontId="15" fillId="4" borderId="2" xfId="0" applyFont="1" applyFill="1" applyBorder="1" applyAlignment="1" applyProtection="1">
      <alignment horizontal="center" vertical="center" wrapText="1"/>
      <protection hidden="1"/>
    </xf>
    <xf numFmtId="0" fontId="9" fillId="4" borderId="34" xfId="0" applyFont="1" applyFill="1" applyBorder="1" applyAlignment="1" applyProtection="1">
      <alignment horizontal="left" vertical="center"/>
      <protection hidden="1"/>
    </xf>
    <xf numFmtId="0" fontId="9" fillId="4" borderId="3" xfId="0" applyFont="1" applyFill="1" applyBorder="1" applyAlignment="1" applyProtection="1">
      <alignment horizontal="left" vertical="center"/>
      <protection hidden="1"/>
    </xf>
    <xf numFmtId="0" fontId="9" fillId="4" borderId="2" xfId="0" applyFont="1" applyFill="1" applyBorder="1" applyAlignment="1" applyProtection="1">
      <alignment horizontal="left" vertical="center"/>
      <protection hidden="1"/>
    </xf>
    <xf numFmtId="0" fontId="9" fillId="4" borderId="28" xfId="0" applyFont="1" applyFill="1" applyBorder="1" applyAlignment="1" applyProtection="1">
      <alignment horizontal="left" vertical="center"/>
      <protection hidden="1"/>
    </xf>
    <xf numFmtId="0" fontId="9" fillId="4" borderId="5" xfId="0" applyFont="1" applyFill="1" applyBorder="1" applyAlignment="1" applyProtection="1">
      <alignment horizontal="left" vertical="center"/>
      <protection hidden="1"/>
    </xf>
    <xf numFmtId="0" fontId="10" fillId="4" borderId="28" xfId="0" applyFont="1" applyFill="1" applyBorder="1" applyAlignment="1" applyProtection="1">
      <alignment horizontal="left" vertical="center"/>
      <protection hidden="1"/>
    </xf>
    <xf numFmtId="0" fontId="10" fillId="4" borderId="5" xfId="0" applyFont="1" applyFill="1" applyBorder="1" applyAlignment="1" applyProtection="1">
      <alignment horizontal="left" vertical="center"/>
      <protection hidden="1"/>
    </xf>
    <xf numFmtId="0" fontId="9" fillId="4" borderId="28" xfId="0" applyFont="1" applyFill="1" applyBorder="1" applyAlignment="1" applyProtection="1">
      <alignment horizontal="left" vertical="center" wrapText="1"/>
      <protection hidden="1"/>
    </xf>
    <xf numFmtId="0" fontId="9" fillId="4" borderId="5" xfId="0" applyFont="1" applyFill="1" applyBorder="1" applyAlignment="1" applyProtection="1">
      <alignment horizontal="left" vertical="center" wrapText="1"/>
      <protection hidden="1"/>
    </xf>
    <xf numFmtId="0" fontId="15" fillId="4" borderId="23" xfId="0" applyFont="1" applyFill="1" applyBorder="1" applyAlignment="1" applyProtection="1">
      <alignment horizontal="center" vertical="center" wrapText="1"/>
      <protection hidden="1"/>
    </xf>
    <xf numFmtId="0" fontId="15" fillId="4" borderId="11" xfId="0" applyFont="1" applyFill="1" applyBorder="1" applyAlignment="1" applyProtection="1">
      <alignment horizontal="center" vertical="center" wrapText="1"/>
      <protection hidden="1"/>
    </xf>
    <xf numFmtId="0" fontId="15" fillId="4" borderId="24" xfId="0" applyFont="1" applyFill="1" applyBorder="1" applyAlignment="1" applyProtection="1">
      <alignment horizontal="center" vertical="center" wrapText="1"/>
      <protection hidden="1"/>
    </xf>
    <xf numFmtId="164" fontId="9" fillId="0" borderId="13" xfId="0" applyNumberFormat="1" applyFont="1" applyBorder="1" applyAlignment="1">
      <alignment horizontal="center" vertical="center"/>
    </xf>
    <xf numFmtId="0" fontId="26" fillId="0" borderId="28" xfId="0" applyFont="1" applyBorder="1" applyAlignment="1" applyProtection="1">
      <alignment horizontal="left" vertical="center"/>
      <protection hidden="1"/>
    </xf>
    <xf numFmtId="0" fontId="26" fillId="0" borderId="5" xfId="0" applyFont="1" applyBorder="1" applyAlignment="1" applyProtection="1">
      <alignment horizontal="left" vertical="center"/>
      <protection hidden="1"/>
    </xf>
    <xf numFmtId="0" fontId="25" fillId="0" borderId="28" xfId="0" applyFont="1" applyBorder="1" applyAlignment="1" applyProtection="1">
      <alignment horizontal="left" vertical="center"/>
      <protection hidden="1"/>
    </xf>
    <xf numFmtId="0" fontId="25" fillId="0" borderId="5" xfId="0" applyFont="1" applyBorder="1" applyAlignment="1" applyProtection="1">
      <alignment horizontal="left" vertical="center"/>
      <protection hidden="1"/>
    </xf>
    <xf numFmtId="0" fontId="36" fillId="2" borderId="5" xfId="0" applyFont="1" applyFill="1" applyBorder="1" applyAlignment="1" applyProtection="1">
      <alignment horizontal="left" vertical="center"/>
      <protection locked="0" hidden="1"/>
    </xf>
    <xf numFmtId="0" fontId="46" fillId="7" borderId="28" xfId="0" applyFont="1" applyFill="1" applyBorder="1" applyAlignment="1">
      <alignment horizontal="center" vertical="center" wrapText="1"/>
    </xf>
    <xf numFmtId="0" fontId="46" fillId="7" borderId="5" xfId="0" applyFont="1" applyFill="1" applyBorder="1" applyAlignment="1">
      <alignment horizontal="center" vertical="center" wrapText="1"/>
    </xf>
    <xf numFmtId="0" fontId="46" fillId="7" borderId="13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right" vertical="center"/>
    </xf>
    <xf numFmtId="0" fontId="5" fillId="4" borderId="3" xfId="0" applyFont="1" applyFill="1" applyBorder="1" applyAlignment="1">
      <alignment horizontal="right" vertical="center"/>
    </xf>
    <xf numFmtId="0" fontId="43" fillId="7" borderId="20" xfId="0" applyFont="1" applyFill="1" applyBorder="1" applyAlignment="1">
      <alignment horizontal="center" vertical="center" wrapText="1"/>
    </xf>
    <xf numFmtId="0" fontId="43" fillId="7" borderId="16" xfId="0" applyFont="1" applyFill="1" applyBorder="1" applyAlignment="1">
      <alignment horizontal="center" vertical="center" wrapText="1"/>
    </xf>
    <xf numFmtId="0" fontId="43" fillId="7" borderId="17" xfId="0" applyFont="1" applyFill="1" applyBorder="1" applyAlignment="1">
      <alignment horizontal="center" vertical="center" wrapText="1"/>
    </xf>
    <xf numFmtId="0" fontId="43" fillId="7" borderId="21" xfId="0" applyFont="1" applyFill="1" applyBorder="1" applyAlignment="1">
      <alignment horizontal="center" vertical="center" wrapText="1"/>
    </xf>
    <xf numFmtId="0" fontId="43" fillId="7" borderId="4" xfId="0" applyFont="1" applyFill="1" applyBorder="1" applyAlignment="1">
      <alignment horizontal="center" vertical="center" wrapText="1"/>
    </xf>
    <xf numFmtId="0" fontId="43" fillId="7" borderId="22" xfId="0" applyFont="1" applyFill="1" applyBorder="1" applyAlignment="1">
      <alignment horizontal="center" vertical="center" wrapText="1"/>
    </xf>
    <xf numFmtId="0" fontId="29" fillId="4" borderId="5" xfId="0" applyFont="1" applyFill="1" applyBorder="1" applyAlignment="1">
      <alignment horizontal="right" vertical="center"/>
    </xf>
    <xf numFmtId="0" fontId="39" fillId="3" borderId="5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164" fontId="23" fillId="0" borderId="28" xfId="0" applyNumberFormat="1" applyFont="1" applyBorder="1" applyAlignment="1" applyProtection="1">
      <alignment horizontal="left" vertical="center" wrapText="1"/>
      <protection hidden="1"/>
    </xf>
    <xf numFmtId="164" fontId="23" fillId="0" borderId="5" xfId="0" applyNumberFormat="1" applyFont="1" applyBorder="1" applyAlignment="1" applyProtection="1">
      <alignment horizontal="left" vertical="center" wrapText="1"/>
      <protection hidden="1"/>
    </xf>
    <xf numFmtId="164" fontId="9" fillId="0" borderId="36" xfId="0" applyNumberFormat="1" applyFont="1" applyBorder="1" applyAlignment="1">
      <alignment horizontal="center" vertical="center"/>
    </xf>
    <xf numFmtId="164" fontId="9" fillId="0" borderId="35" xfId="0" applyNumberFormat="1" applyFont="1" applyBorder="1" applyAlignment="1">
      <alignment horizontal="center" vertical="center"/>
    </xf>
    <xf numFmtId="0" fontId="41" fillId="10" borderId="1" xfId="0" applyFont="1" applyFill="1" applyBorder="1" applyAlignment="1">
      <alignment horizontal="center" vertical="center"/>
    </xf>
    <xf numFmtId="0" fontId="41" fillId="10" borderId="3" xfId="0" applyFont="1" applyFill="1" applyBorder="1" applyAlignment="1">
      <alignment horizontal="center" vertical="center"/>
    </xf>
    <xf numFmtId="0" fontId="41" fillId="10" borderId="2" xfId="0" applyFont="1" applyFill="1" applyBorder="1" applyAlignment="1">
      <alignment horizontal="center" vertical="center"/>
    </xf>
    <xf numFmtId="164" fontId="25" fillId="0" borderId="34" xfId="0" applyNumberFormat="1" applyFont="1" applyBorder="1" applyAlignment="1" applyProtection="1">
      <alignment horizontal="left" vertical="center" wrapText="1"/>
      <protection hidden="1"/>
    </xf>
    <xf numFmtId="164" fontId="25" fillId="0" borderId="3" xfId="0" applyNumberFormat="1" applyFont="1" applyBorder="1" applyAlignment="1" applyProtection="1">
      <alignment horizontal="left" vertical="center" wrapText="1"/>
      <protection hidden="1"/>
    </xf>
    <xf numFmtId="164" fontId="25" fillId="0" borderId="2" xfId="0" applyNumberFormat="1" applyFont="1" applyBorder="1" applyAlignment="1" applyProtection="1">
      <alignment horizontal="left" vertical="center" wrapText="1"/>
      <protection hidden="1"/>
    </xf>
    <xf numFmtId="0" fontId="31" fillId="2" borderId="23" xfId="0" applyFont="1" applyFill="1" applyBorder="1" applyAlignment="1" applyProtection="1">
      <alignment horizontal="center" vertical="center" wrapText="1"/>
      <protection hidden="1"/>
    </xf>
    <xf numFmtId="0" fontId="31" fillId="2" borderId="11" xfId="0" applyFont="1" applyFill="1" applyBorder="1" applyAlignment="1" applyProtection="1">
      <alignment horizontal="center" vertical="center" wrapText="1"/>
      <protection hidden="1"/>
    </xf>
    <xf numFmtId="0" fontId="31" fillId="2" borderId="38" xfId="0" applyFont="1" applyFill="1" applyBorder="1" applyAlignment="1" applyProtection="1">
      <alignment horizontal="center" vertical="center" wrapText="1"/>
      <protection hidden="1"/>
    </xf>
    <xf numFmtId="164" fontId="15" fillId="3" borderId="36" xfId="0" applyNumberFormat="1" applyFont="1" applyFill="1" applyBorder="1" applyAlignment="1">
      <alignment horizontal="center" vertical="center"/>
    </xf>
    <xf numFmtId="164" fontId="15" fillId="3" borderId="35" xfId="0" applyNumberFormat="1" applyFont="1" applyFill="1" applyBorder="1" applyAlignment="1">
      <alignment horizontal="center" vertical="center"/>
    </xf>
    <xf numFmtId="0" fontId="42" fillId="10" borderId="1" xfId="0" applyFont="1" applyFill="1" applyBorder="1" applyAlignment="1" applyProtection="1">
      <alignment horizontal="center" vertical="center"/>
      <protection locked="0"/>
    </xf>
    <xf numFmtId="0" fontId="42" fillId="10" borderId="3" xfId="0" applyFont="1" applyFill="1" applyBorder="1" applyAlignment="1" applyProtection="1">
      <alignment horizontal="center" vertical="center"/>
      <protection locked="0"/>
    </xf>
    <xf numFmtId="0" fontId="42" fillId="10" borderId="2" xfId="0" applyFont="1" applyFill="1" applyBorder="1" applyAlignment="1" applyProtection="1">
      <alignment horizontal="center" vertical="center"/>
      <protection locked="0"/>
    </xf>
    <xf numFmtId="0" fontId="15" fillId="4" borderId="33" xfId="0" applyFont="1" applyFill="1" applyBorder="1" applyAlignment="1" applyProtection="1">
      <alignment horizontal="left" vertical="center"/>
      <protection hidden="1"/>
    </xf>
    <xf numFmtId="0" fontId="15" fillId="4" borderId="6" xfId="0" applyFont="1" applyFill="1" applyBorder="1" applyAlignment="1" applyProtection="1">
      <alignment horizontal="left" vertical="center"/>
      <protection hidden="1"/>
    </xf>
    <xf numFmtId="0" fontId="15" fillId="4" borderId="7" xfId="0" applyFont="1" applyFill="1" applyBorder="1" applyAlignment="1" applyProtection="1">
      <alignment horizontal="left" vertical="center"/>
      <protection hidden="1"/>
    </xf>
    <xf numFmtId="164" fontId="15" fillId="0" borderId="36" xfId="0" applyNumberFormat="1" applyFont="1" applyBorder="1" applyAlignment="1">
      <alignment horizontal="center" vertical="center"/>
    </xf>
    <xf numFmtId="164" fontId="15" fillId="0" borderId="35" xfId="0" applyNumberFormat="1" applyFont="1" applyBorder="1" applyAlignment="1">
      <alignment horizontal="center" vertical="center"/>
    </xf>
    <xf numFmtId="164" fontId="29" fillId="9" borderId="37" xfId="0" applyNumberFormat="1" applyFont="1" applyFill="1" applyBorder="1" applyAlignment="1" applyProtection="1">
      <alignment horizontal="center" vertical="center"/>
      <protection locked="0" hidden="1"/>
    </xf>
    <xf numFmtId="164" fontId="29" fillId="9" borderId="24" xfId="0" applyNumberFormat="1" applyFont="1" applyFill="1" applyBorder="1" applyAlignment="1" applyProtection="1">
      <alignment horizontal="center" vertical="center"/>
      <protection locked="0" hidden="1"/>
    </xf>
    <xf numFmtId="164" fontId="29" fillId="9" borderId="38" xfId="0" applyNumberFormat="1" applyFont="1" applyFill="1" applyBorder="1" applyAlignment="1" applyProtection="1">
      <alignment horizontal="center" vertical="center"/>
      <protection locked="0" hidden="1"/>
    </xf>
    <xf numFmtId="0" fontId="36" fillId="2" borderId="15" xfId="0" applyFont="1" applyFill="1" applyBorder="1" applyAlignment="1" applyProtection="1">
      <alignment horizontal="left" vertical="center"/>
      <protection locked="0" hidden="1"/>
    </xf>
    <xf numFmtId="0" fontId="29" fillId="2" borderId="25" xfId="0" applyFont="1" applyFill="1" applyBorder="1" applyAlignment="1" applyProtection="1">
      <alignment horizontal="center" vertical="center"/>
      <protection hidden="1"/>
    </xf>
    <xf numFmtId="0" fontId="29" fillId="2" borderId="26" xfId="0" applyFont="1" applyFill="1" applyBorder="1" applyAlignment="1" applyProtection="1">
      <alignment horizontal="center" vertical="center"/>
      <protection hidden="1"/>
    </xf>
    <xf numFmtId="0" fontId="29" fillId="2" borderId="28" xfId="0" applyFont="1" applyFill="1" applyBorder="1" applyAlignment="1" applyProtection="1">
      <alignment horizontal="center" vertical="center"/>
      <protection hidden="1"/>
    </xf>
    <xf numFmtId="0" fontId="29" fillId="2" borderId="5" xfId="0" applyFont="1" applyFill="1" applyBorder="1" applyAlignment="1" applyProtection="1">
      <alignment horizontal="center" vertical="center"/>
      <protection hidden="1"/>
    </xf>
    <xf numFmtId="0" fontId="29" fillId="2" borderId="29" xfId="0" applyFont="1" applyFill="1" applyBorder="1" applyAlignment="1" applyProtection="1">
      <alignment horizontal="center" vertical="center"/>
      <protection hidden="1"/>
    </xf>
    <xf numFmtId="0" fontId="29" fillId="2" borderId="15" xfId="0" applyFont="1" applyFill="1" applyBorder="1" applyAlignment="1" applyProtection="1">
      <alignment horizontal="center" vertical="center"/>
      <protection hidden="1"/>
    </xf>
    <xf numFmtId="0" fontId="51" fillId="9" borderId="0" xfId="0" applyFont="1" applyFill="1" applyAlignment="1">
      <alignment horizontal="center" wrapText="1"/>
    </xf>
    <xf numFmtId="0" fontId="12" fillId="9" borderId="0" xfId="0" applyFont="1" applyFill="1" applyAlignment="1">
      <alignment horizontal="center" wrapText="1"/>
    </xf>
    <xf numFmtId="0" fontId="43" fillId="7" borderId="5" xfId="0" applyFont="1" applyFill="1" applyBorder="1" applyAlignment="1">
      <alignment horizontal="center" vertical="center"/>
    </xf>
    <xf numFmtId="0" fontId="20" fillId="9" borderId="5" xfId="0" applyFont="1" applyFill="1" applyBorder="1" applyAlignment="1" applyProtection="1">
      <alignment horizontal="center" vertical="center"/>
      <protection locked="0"/>
    </xf>
    <xf numFmtId="0" fontId="52" fillId="10" borderId="1" xfId="0" applyFont="1" applyFill="1" applyBorder="1" applyAlignment="1">
      <alignment horizontal="center" vertical="center"/>
    </xf>
    <xf numFmtId="0" fontId="20" fillId="10" borderId="3" xfId="0" applyFont="1" applyFill="1" applyBorder="1" applyAlignment="1">
      <alignment horizontal="center" vertical="center"/>
    </xf>
    <xf numFmtId="0" fontId="20" fillId="10" borderId="2" xfId="0" applyFont="1" applyFill="1" applyBorder="1" applyAlignment="1">
      <alignment horizontal="center" vertical="center"/>
    </xf>
    <xf numFmtId="0" fontId="9" fillId="10" borderId="37" xfId="0" applyFont="1" applyFill="1" applyBorder="1" applyAlignment="1">
      <alignment horizontal="left" vertical="center"/>
    </xf>
    <xf numFmtId="0" fontId="20" fillId="10" borderId="11" xfId="0" applyFont="1" applyFill="1" applyBorder="1" applyAlignment="1">
      <alignment horizontal="left" vertical="center"/>
    </xf>
    <xf numFmtId="0" fontId="20" fillId="10" borderId="24" xfId="0" applyFont="1" applyFill="1" applyBorder="1" applyAlignment="1">
      <alignment horizontal="left" vertical="center"/>
    </xf>
    <xf numFmtId="10" fontId="20" fillId="9" borderId="12" xfId="0" applyNumberFormat="1" applyFont="1" applyFill="1" applyBorder="1" applyAlignment="1" applyProtection="1">
      <alignment horizontal="center" vertical="center"/>
      <protection locked="0"/>
    </xf>
    <xf numFmtId="10" fontId="20" fillId="9" borderId="5" xfId="0" applyNumberFormat="1" applyFont="1" applyFill="1" applyBorder="1" applyAlignment="1" applyProtection="1">
      <alignment horizontal="center" vertical="center"/>
      <protection locked="0"/>
    </xf>
    <xf numFmtId="0" fontId="48" fillId="7" borderId="21" xfId="0" applyFont="1" applyFill="1" applyBorder="1" applyAlignment="1">
      <alignment horizontal="center" vertical="center" wrapText="1"/>
    </xf>
    <xf numFmtId="0" fontId="15" fillId="4" borderId="29" xfId="0" applyFont="1" applyFill="1" applyBorder="1" applyAlignment="1" applyProtection="1">
      <alignment horizontal="center" vertical="center" wrapText="1"/>
      <protection hidden="1"/>
    </xf>
    <xf numFmtId="0" fontId="29" fillId="3" borderId="0" xfId="0" applyFont="1" applyFill="1" applyAlignment="1">
      <alignment horizontal="left"/>
    </xf>
    <xf numFmtId="0" fontId="3" fillId="3" borderId="0" xfId="0" applyFont="1" applyFill="1" applyAlignment="1">
      <alignment horizontal="left" vertical="top" wrapText="1"/>
    </xf>
    <xf numFmtId="0" fontId="27" fillId="3" borderId="0" xfId="1" applyFill="1" applyAlignment="1" applyProtection="1">
      <alignment horizontal="left" vertical="top" wrapText="1"/>
    </xf>
    <xf numFmtId="0" fontId="15" fillId="2" borderId="26" xfId="0" applyFont="1" applyFill="1" applyBorder="1" applyAlignment="1" applyProtection="1">
      <alignment horizontal="center" vertical="center"/>
      <protection hidden="1"/>
    </xf>
    <xf numFmtId="0" fontId="15" fillId="2" borderId="5" xfId="0" applyFont="1" applyFill="1" applyBorder="1" applyAlignment="1" applyProtection="1">
      <alignment horizontal="center" vertical="center"/>
      <protection hidden="1"/>
    </xf>
    <xf numFmtId="0" fontId="15" fillId="2" borderId="15" xfId="0" applyFont="1" applyFill="1" applyBorder="1" applyAlignment="1" applyProtection="1">
      <alignment horizontal="center" vertical="center"/>
      <protection hidden="1"/>
    </xf>
    <xf numFmtId="0" fontId="29" fillId="2" borderId="27" xfId="0" applyFont="1" applyFill="1" applyBorder="1" applyAlignment="1" applyProtection="1">
      <alignment horizontal="center" vertical="center"/>
      <protection hidden="1"/>
    </xf>
    <xf numFmtId="0" fontId="29" fillId="2" borderId="13" xfId="0" applyFont="1" applyFill="1" applyBorder="1" applyAlignment="1" applyProtection="1">
      <alignment horizontal="center" vertical="center"/>
      <protection hidden="1"/>
    </xf>
    <xf numFmtId="0" fontId="29" fillId="2" borderId="14" xfId="0" applyFont="1" applyFill="1" applyBorder="1" applyAlignment="1" applyProtection="1">
      <alignment horizontal="center" vertical="center"/>
      <protection hidden="1"/>
    </xf>
    <xf numFmtId="0" fontId="36" fillId="2" borderId="26" xfId="0" applyFont="1" applyFill="1" applyBorder="1" applyAlignment="1" applyProtection="1">
      <alignment horizontal="left" vertical="center"/>
      <protection locked="0" hidden="1"/>
    </xf>
    <xf numFmtId="8" fontId="35" fillId="4" borderId="8" xfId="0" applyNumberFormat="1" applyFont="1" applyFill="1" applyBorder="1" applyAlignment="1">
      <alignment horizontal="center" vertical="center"/>
    </xf>
    <xf numFmtId="8" fontId="35" fillId="4" borderId="7" xfId="0" applyNumberFormat="1" applyFont="1" applyFill="1" applyBorder="1" applyAlignment="1">
      <alignment horizontal="center" vertical="center"/>
    </xf>
    <xf numFmtId="0" fontId="34" fillId="4" borderId="8" xfId="0" applyFont="1" applyFill="1" applyBorder="1" applyAlignment="1">
      <alignment horizontal="left" vertical="center"/>
    </xf>
    <xf numFmtId="0" fontId="34" fillId="4" borderId="6" xfId="0" applyFont="1" applyFill="1" applyBorder="1" applyAlignment="1">
      <alignment horizontal="left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5" xfId="0" applyFont="1" applyFill="1" applyBorder="1" applyAlignment="1">
      <alignment horizontal="right" vertical="center"/>
    </xf>
    <xf numFmtId="164" fontId="33" fillId="4" borderId="1" xfId="0" applyNumberFormat="1" applyFont="1" applyFill="1" applyBorder="1" applyAlignment="1" applyProtection="1">
      <alignment horizontal="center" vertical="center"/>
      <protection hidden="1"/>
    </xf>
    <xf numFmtId="164" fontId="33" fillId="4" borderId="2" xfId="0" applyNumberFormat="1" applyFont="1" applyFill="1" applyBorder="1" applyAlignment="1" applyProtection="1">
      <alignment horizontal="center" vertical="center"/>
      <protection hidden="1"/>
    </xf>
    <xf numFmtId="0" fontId="41" fillId="7" borderId="1" xfId="0" applyFont="1" applyFill="1" applyBorder="1" applyAlignment="1" applyProtection="1">
      <alignment horizontal="left" vertical="center" wrapText="1"/>
      <protection hidden="1"/>
    </xf>
    <xf numFmtId="0" fontId="41" fillId="7" borderId="3" xfId="0" applyFont="1" applyFill="1" applyBorder="1" applyAlignment="1" applyProtection="1">
      <alignment horizontal="left" vertical="center" wrapText="1"/>
      <protection hidden="1"/>
    </xf>
    <xf numFmtId="0" fontId="41" fillId="7" borderId="2" xfId="0" applyFont="1" applyFill="1" applyBorder="1" applyAlignment="1" applyProtection="1">
      <alignment horizontal="left" vertical="center" wrapText="1"/>
      <protection hidden="1"/>
    </xf>
    <xf numFmtId="0" fontId="29" fillId="3" borderId="0" xfId="0" applyFont="1" applyFill="1" applyAlignment="1" applyProtection="1">
      <alignment horizontal="center" vertical="center"/>
      <protection hidden="1"/>
    </xf>
    <xf numFmtId="0" fontId="42" fillId="10" borderId="1" xfId="0" applyFont="1" applyFill="1" applyBorder="1" applyAlignment="1" applyProtection="1">
      <alignment horizontal="left" vertical="center"/>
      <protection locked="0"/>
    </xf>
    <xf numFmtId="0" fontId="42" fillId="10" borderId="3" xfId="0" applyFont="1" applyFill="1" applyBorder="1" applyAlignment="1" applyProtection="1">
      <alignment horizontal="left" vertical="center"/>
      <protection locked="0"/>
    </xf>
    <xf numFmtId="0" fontId="42" fillId="10" borderId="2" xfId="0" applyFont="1" applyFill="1" applyBorder="1" applyAlignment="1" applyProtection="1">
      <alignment horizontal="left" vertical="center"/>
      <protection locked="0"/>
    </xf>
    <xf numFmtId="0" fontId="41" fillId="10" borderId="1" xfId="0" applyFont="1" applyFill="1" applyBorder="1" applyAlignment="1">
      <alignment horizontal="left" vertical="center"/>
    </xf>
    <xf numFmtId="0" fontId="41" fillId="10" borderId="2" xfId="0" applyFont="1" applyFill="1" applyBorder="1" applyAlignment="1">
      <alignment horizontal="left" vertical="center"/>
    </xf>
    <xf numFmtId="0" fontId="38" fillId="2" borderId="25" xfId="0" applyFont="1" applyFill="1" applyBorder="1" applyAlignment="1" applyProtection="1">
      <alignment horizontal="left" vertical="center" wrapText="1"/>
      <protection hidden="1"/>
    </xf>
    <xf numFmtId="0" fontId="38" fillId="2" borderId="26" xfId="0" applyFont="1" applyFill="1" applyBorder="1" applyAlignment="1" applyProtection="1">
      <alignment horizontal="left" vertical="center"/>
      <protection hidden="1"/>
    </xf>
    <xf numFmtId="0" fontId="38" fillId="2" borderId="27" xfId="0" applyFont="1" applyFill="1" applyBorder="1" applyAlignment="1" applyProtection="1">
      <alignment horizontal="left" vertical="center"/>
      <protection hidden="1"/>
    </xf>
    <xf numFmtId="0" fontId="38" fillId="2" borderId="28" xfId="0" applyFont="1" applyFill="1" applyBorder="1" applyAlignment="1" applyProtection="1">
      <alignment horizontal="left" vertical="center"/>
      <protection hidden="1"/>
    </xf>
    <xf numFmtId="0" fontId="38" fillId="2" borderId="5" xfId="0" applyFont="1" applyFill="1" applyBorder="1" applyAlignment="1" applyProtection="1">
      <alignment horizontal="left" vertical="center"/>
      <protection hidden="1"/>
    </xf>
    <xf numFmtId="0" fontId="38" fillId="2" borderId="13" xfId="0" applyFont="1" applyFill="1" applyBorder="1" applyAlignment="1" applyProtection="1">
      <alignment horizontal="left" vertical="center"/>
      <protection hidden="1"/>
    </xf>
    <xf numFmtId="0" fontId="38" fillId="2" borderId="29" xfId="0" applyFont="1" applyFill="1" applyBorder="1" applyAlignment="1" applyProtection="1">
      <alignment horizontal="left" vertical="center"/>
      <protection hidden="1"/>
    </xf>
    <xf numFmtId="0" fontId="38" fillId="2" borderId="15" xfId="0" applyFont="1" applyFill="1" applyBorder="1" applyAlignment="1" applyProtection="1">
      <alignment horizontal="left" vertical="center"/>
      <protection hidden="1"/>
    </xf>
    <xf numFmtId="0" fontId="38" fillId="2" borderId="14" xfId="0" applyFont="1" applyFill="1" applyBorder="1" applyAlignment="1" applyProtection="1">
      <alignment horizontal="left" vertical="center"/>
      <protection hidden="1"/>
    </xf>
    <xf numFmtId="0" fontId="50" fillId="7" borderId="25" xfId="0" applyFont="1" applyFill="1" applyBorder="1" applyAlignment="1" applyProtection="1">
      <alignment horizontal="center" vertical="center" wrapText="1"/>
      <protection hidden="1"/>
    </xf>
    <xf numFmtId="0" fontId="50" fillId="7" borderId="26" xfId="0" applyFont="1" applyFill="1" applyBorder="1" applyAlignment="1" applyProtection="1">
      <alignment horizontal="center" vertical="center" wrapText="1"/>
      <protection hidden="1"/>
    </xf>
    <xf numFmtId="0" fontId="50" fillId="7" borderId="28" xfId="0" applyFont="1" applyFill="1" applyBorder="1" applyAlignment="1" applyProtection="1">
      <alignment horizontal="center" vertical="center" wrapText="1"/>
      <protection hidden="1"/>
    </xf>
    <xf numFmtId="0" fontId="50" fillId="7" borderId="5" xfId="0" applyFont="1" applyFill="1" applyBorder="1" applyAlignment="1" applyProtection="1">
      <alignment horizontal="center" vertical="center" wrapText="1"/>
      <protection hidden="1"/>
    </xf>
    <xf numFmtId="0" fontId="50" fillId="7" borderId="29" xfId="0" applyFont="1" applyFill="1" applyBorder="1" applyAlignment="1" applyProtection="1">
      <alignment horizontal="center" vertical="center" wrapText="1"/>
      <protection hidden="1"/>
    </xf>
    <xf numFmtId="0" fontId="50" fillId="7" borderId="15" xfId="0" applyFont="1" applyFill="1" applyBorder="1" applyAlignment="1" applyProtection="1">
      <alignment horizontal="center" vertical="center" wrapText="1"/>
      <protection hidden="1"/>
    </xf>
    <xf numFmtId="0" fontId="29" fillId="2" borderId="39" xfId="0" applyFont="1" applyFill="1" applyBorder="1" applyAlignment="1" applyProtection="1">
      <alignment horizontal="center" vertical="center"/>
      <protection hidden="1"/>
    </xf>
  </cellXfs>
  <cellStyles count="2">
    <cellStyle name="Hyperlink" xfId="1" builtinId="8"/>
    <cellStyle name="Normal" xfId="0" builtinId="0"/>
  </cellStyles>
  <dxfs count="3">
    <dxf>
      <fill>
        <patternFill patternType="darkUp">
          <bgColor theme="0" tint="-0.14996795556505021"/>
        </patternFill>
      </fill>
    </dxf>
    <dxf>
      <fill>
        <patternFill patternType="darkUp">
          <bgColor theme="0" tint="-0.14996795556505021"/>
        </patternFill>
      </fill>
    </dxf>
    <dxf>
      <fill>
        <patternFill patternType="darkUp">
          <bgColor theme="0" tint="-0.14996795556505021"/>
        </patternFill>
      </fill>
    </dxf>
  </dxfs>
  <tableStyles count="0" defaultTableStyle="TableStyleMedium2" defaultPivotStyle="PivotStyleLight16"/>
  <colors>
    <mruColors>
      <color rgb="FFD9E1F2"/>
      <color rgb="FFD9E1F1"/>
      <color rgb="FFBF8F00"/>
      <color rgb="FFE4002B"/>
      <color rgb="FF590011"/>
      <color rgb="FFFFFF99"/>
      <color rgb="FFDCDDDE"/>
      <color rgb="FFB7D433"/>
      <color rgb="FF005CB9"/>
      <color rgb="FF41642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644073</xdr:colOff>
      <xdr:row>29</xdr:row>
      <xdr:rowOff>132444</xdr:rowOff>
    </xdr:from>
    <xdr:to>
      <xdr:col>5</xdr:col>
      <xdr:colOff>1101272</xdr:colOff>
      <xdr:row>29</xdr:row>
      <xdr:rowOff>132445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9AEB6BBA-8D6D-4F88-A1FC-54669F7E4C95}"/>
            </a:ext>
          </a:extLst>
        </xdr:cNvPr>
        <xdr:cNvCxnSpPr/>
      </xdr:nvCxnSpPr>
      <xdr:spPr>
        <a:xfrm>
          <a:off x="6803573" y="8108044"/>
          <a:ext cx="457199" cy="1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654957</xdr:colOff>
      <xdr:row>9</xdr:row>
      <xdr:rowOff>183243</xdr:rowOff>
    </xdr:from>
    <xdr:to>
      <xdr:col>8</xdr:col>
      <xdr:colOff>1133929</xdr:colOff>
      <xdr:row>9</xdr:row>
      <xdr:rowOff>183244</xdr:rowOff>
    </xdr:to>
    <xdr:cxnSp macro="">
      <xdr:nvCxnSpPr>
        <xdr:cNvPr id="15" name="Straight Arrow Connector 14">
          <a:extLst>
            <a:ext uri="{FF2B5EF4-FFF2-40B4-BE49-F238E27FC236}">
              <a16:creationId xmlns:a16="http://schemas.microsoft.com/office/drawing/2014/main" id="{5DF100CE-BEE2-43A9-82B8-C2F403B71494}"/>
            </a:ext>
          </a:extLst>
        </xdr:cNvPr>
        <xdr:cNvCxnSpPr/>
      </xdr:nvCxnSpPr>
      <xdr:spPr>
        <a:xfrm>
          <a:off x="10662557" y="1986643"/>
          <a:ext cx="478972" cy="1"/>
        </a:xfrm>
        <a:prstGeom prst="straightConnector1">
          <a:avLst/>
        </a:prstGeom>
        <a:ln w="28575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549728</xdr:colOff>
      <xdr:row>29</xdr:row>
      <xdr:rowOff>96158</xdr:rowOff>
    </xdr:from>
    <xdr:to>
      <xdr:col>13</xdr:col>
      <xdr:colOff>911678</xdr:colOff>
      <xdr:row>29</xdr:row>
      <xdr:rowOff>96158</xdr:rowOff>
    </xdr:to>
    <xdr:cxnSp macro="">
      <xdr:nvCxnSpPr>
        <xdr:cNvPr id="13" name="Straight Arrow Connector 12">
          <a:extLst>
            <a:ext uri="{FF2B5EF4-FFF2-40B4-BE49-F238E27FC236}">
              <a16:creationId xmlns:a16="http://schemas.microsoft.com/office/drawing/2014/main" id="{A38FCA67-B4AF-426A-B263-CC593D12D72A}"/>
            </a:ext>
          </a:extLst>
        </xdr:cNvPr>
        <xdr:cNvCxnSpPr/>
      </xdr:nvCxnSpPr>
      <xdr:spPr>
        <a:xfrm>
          <a:off x="16970828" y="8071758"/>
          <a:ext cx="36195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660400</xdr:colOff>
      <xdr:row>8</xdr:row>
      <xdr:rowOff>165100</xdr:rowOff>
    </xdr:from>
    <xdr:to>
      <xdr:col>8</xdr:col>
      <xdr:colOff>1139372</xdr:colOff>
      <xdr:row>8</xdr:row>
      <xdr:rowOff>165101</xdr:rowOff>
    </xdr:to>
    <xdr:cxnSp macro="">
      <xdr:nvCxnSpPr>
        <xdr:cNvPr id="14" name="Straight Arrow Connector 13">
          <a:extLst>
            <a:ext uri="{FF2B5EF4-FFF2-40B4-BE49-F238E27FC236}">
              <a16:creationId xmlns:a16="http://schemas.microsoft.com/office/drawing/2014/main" id="{EE1F1100-DA27-4BC0-988A-7680CB5AC56F}"/>
            </a:ext>
          </a:extLst>
        </xdr:cNvPr>
        <xdr:cNvCxnSpPr/>
      </xdr:nvCxnSpPr>
      <xdr:spPr>
        <a:xfrm>
          <a:off x="10668000" y="1612900"/>
          <a:ext cx="478972" cy="1"/>
        </a:xfrm>
        <a:prstGeom prst="straightConnector1">
          <a:avLst/>
        </a:prstGeom>
        <a:ln w="28575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673100</xdr:colOff>
      <xdr:row>17</xdr:row>
      <xdr:rowOff>76200</xdr:rowOff>
    </xdr:from>
    <xdr:to>
      <xdr:col>2</xdr:col>
      <xdr:colOff>673100</xdr:colOff>
      <xdr:row>17</xdr:row>
      <xdr:rowOff>330200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9CFEEA63-8DB2-46C7-B27A-F6AF5063B8B5}"/>
            </a:ext>
          </a:extLst>
        </xdr:cNvPr>
        <xdr:cNvCxnSpPr/>
      </xdr:nvCxnSpPr>
      <xdr:spPr>
        <a:xfrm>
          <a:off x="2895600" y="3975100"/>
          <a:ext cx="0" cy="254000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7578F4-AAE4-4EE7-908C-AF05F346DAEF}">
  <sheetPr>
    <pageSetUpPr fitToPage="1"/>
  </sheetPr>
  <dimension ref="A1:S67"/>
  <sheetViews>
    <sheetView showGridLines="0" tabSelected="1" zoomScale="85" zoomScaleNormal="85" workbookViewId="0">
      <selection sqref="A1:Q3"/>
    </sheetView>
  </sheetViews>
  <sheetFormatPr defaultColWidth="14.85546875" defaultRowHeight="12.75"/>
  <cols>
    <col min="1" max="2" width="17.7109375" style="41" customWidth="1"/>
    <col min="3" max="3" width="17.7109375" style="64" customWidth="1"/>
    <col min="4" max="4" width="17.7109375" style="41" customWidth="1"/>
    <col min="5" max="9" width="18.7109375" style="41" customWidth="1"/>
    <col min="10" max="10" width="18.28515625" style="41" customWidth="1"/>
    <col min="11" max="11" width="22.140625" style="41" customWidth="1"/>
    <col min="12" max="16" width="18.7109375" style="41" customWidth="1"/>
    <col min="17" max="17" width="22.140625" style="41" customWidth="1"/>
    <col min="18" max="16384" width="14.85546875" style="41"/>
  </cols>
  <sheetData>
    <row r="1" spans="1:19" ht="13.9" customHeight="1">
      <c r="A1" s="158" t="s">
        <v>5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</row>
    <row r="2" spans="1:19" ht="13.9" customHeigh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</row>
    <row r="3" spans="1:19" ht="13.9" customHeight="1">
      <c r="A3" s="159"/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</row>
    <row r="4" spans="1:19" ht="13.9" customHeight="1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</row>
    <row r="5" spans="1:19" ht="13.9" customHeight="1">
      <c r="A5" s="74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</row>
    <row r="6" spans="1:19" ht="29.45" customHeight="1">
      <c r="A6" s="122" t="s">
        <v>27</v>
      </c>
      <c r="B6" s="122"/>
      <c r="C6" s="122"/>
      <c r="D6" s="123"/>
      <c r="E6" s="123"/>
      <c r="F6" s="123"/>
      <c r="G6" s="122" t="s">
        <v>28</v>
      </c>
      <c r="H6" s="122"/>
      <c r="I6" s="122"/>
      <c r="J6" s="123"/>
      <c r="K6" s="123"/>
      <c r="L6" s="123"/>
      <c r="M6" s="122" t="s">
        <v>41</v>
      </c>
      <c r="N6" s="122"/>
      <c r="O6" s="123"/>
      <c r="P6" s="123"/>
      <c r="Q6" s="123"/>
    </row>
    <row r="7" spans="1:19" s="124" customFormat="1" ht="9" customHeight="1"/>
    <row r="8" spans="1:19" ht="30" customHeight="1">
      <c r="A8" s="160" t="s">
        <v>44</v>
      </c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"/>
      <c r="S8" s="1"/>
    </row>
    <row r="9" spans="1:19" s="42" customFormat="1" ht="28.15" customHeight="1">
      <c r="B9" s="43"/>
      <c r="C9" s="44"/>
      <c r="D9" s="43"/>
      <c r="E9" s="43"/>
      <c r="F9" s="162" t="s">
        <v>49</v>
      </c>
      <c r="G9" s="163"/>
      <c r="H9" s="163"/>
      <c r="I9" s="164"/>
      <c r="J9" s="161"/>
      <c r="K9" s="161"/>
      <c r="L9" s="161"/>
      <c r="R9" s="2"/>
      <c r="S9" s="2"/>
    </row>
    <row r="10" spans="1:19" s="42" customFormat="1" ht="28.15" customHeight="1" thickBot="1">
      <c r="B10" s="43"/>
      <c r="C10" s="44"/>
      <c r="D10" s="43"/>
      <c r="E10" s="43"/>
      <c r="F10" s="165" t="s">
        <v>48</v>
      </c>
      <c r="G10" s="166"/>
      <c r="H10" s="166"/>
      <c r="I10" s="167"/>
      <c r="J10" s="168"/>
      <c r="K10" s="168"/>
      <c r="L10" s="169"/>
      <c r="M10" s="45" t="str">
        <f>IF(J10=0,"",IF(J10&gt;=0.5,"",IF(J10&lt;0.5," Ownership percentage must be ≥ 50%")))</f>
        <v/>
      </c>
      <c r="N10" s="46"/>
      <c r="O10" s="46"/>
      <c r="P10" s="46"/>
      <c r="Q10" s="46"/>
      <c r="R10" s="2"/>
      <c r="S10" s="2"/>
    </row>
    <row r="11" spans="1:19" s="47" customFormat="1" ht="30.6" customHeight="1">
      <c r="A11" s="116" t="s">
        <v>29</v>
      </c>
      <c r="B11" s="117"/>
      <c r="C11" s="117"/>
      <c r="D11" s="117"/>
      <c r="E11" s="118"/>
      <c r="F11" s="43"/>
      <c r="G11" s="116" t="s">
        <v>20</v>
      </c>
      <c r="H11" s="117"/>
      <c r="I11" s="117"/>
      <c r="J11" s="117"/>
      <c r="K11" s="118"/>
      <c r="L11" s="43"/>
      <c r="M11" s="116" t="s">
        <v>30</v>
      </c>
      <c r="N11" s="117"/>
      <c r="O11" s="117"/>
      <c r="P11" s="117"/>
      <c r="Q11" s="118"/>
      <c r="R11" s="33"/>
      <c r="S11" s="33"/>
    </row>
    <row r="12" spans="1:19" s="47" customFormat="1" ht="35.450000000000003" customHeight="1">
      <c r="A12" s="119"/>
      <c r="B12" s="120"/>
      <c r="C12" s="120"/>
      <c r="D12" s="120"/>
      <c r="E12" s="121"/>
      <c r="F12" s="43"/>
      <c r="G12" s="119"/>
      <c r="H12" s="120"/>
      <c r="I12" s="120"/>
      <c r="J12" s="120"/>
      <c r="K12" s="121"/>
      <c r="L12" s="43"/>
      <c r="M12" s="170" t="s">
        <v>47</v>
      </c>
      <c r="N12" s="120"/>
      <c r="O12" s="120"/>
      <c r="P12" s="120"/>
      <c r="Q12" s="121"/>
      <c r="R12" s="33"/>
      <c r="S12" s="33"/>
    </row>
    <row r="13" spans="1:19" s="47" customFormat="1" ht="22.9" customHeight="1">
      <c r="A13" s="98" t="s">
        <v>13</v>
      </c>
      <c r="B13" s="99"/>
      <c r="C13" s="99"/>
      <c r="D13" s="99"/>
      <c r="E13" s="82"/>
      <c r="F13" s="43"/>
      <c r="G13" s="98" t="s">
        <v>13</v>
      </c>
      <c r="H13" s="99"/>
      <c r="I13" s="99"/>
      <c r="J13" s="99"/>
      <c r="K13" s="80"/>
      <c r="L13" s="43"/>
      <c r="M13" s="96" t="s">
        <v>13</v>
      </c>
      <c r="N13" s="97"/>
      <c r="O13" s="97"/>
      <c r="P13" s="97"/>
      <c r="Q13" s="82"/>
      <c r="R13" s="33"/>
      <c r="S13" s="33"/>
    </row>
    <row r="14" spans="1:19" s="47" customFormat="1" ht="22.9" customHeight="1">
      <c r="A14" s="100" t="s">
        <v>9</v>
      </c>
      <c r="B14" s="101"/>
      <c r="C14" s="101"/>
      <c r="D14" s="101"/>
      <c r="E14" s="25">
        <f>IFERROR(D15/D16*J10,0)</f>
        <v>0</v>
      </c>
      <c r="F14" s="43"/>
      <c r="G14" s="96" t="s">
        <v>10</v>
      </c>
      <c r="H14" s="97"/>
      <c r="I14" s="97"/>
      <c r="J14" s="97"/>
      <c r="K14" s="4">
        <f>IFERROR((((J16*(1-J15)/D56))*J10),0)</f>
        <v>0</v>
      </c>
      <c r="L14" s="43"/>
      <c r="M14" s="98" t="s">
        <v>33</v>
      </c>
      <c r="N14" s="99"/>
      <c r="O14" s="99"/>
      <c r="P14" s="99"/>
      <c r="Q14" s="4">
        <f>IFERROR(((P16*(P15/D56))*J10),0)</f>
        <v>0</v>
      </c>
      <c r="R14" s="33"/>
      <c r="S14" s="33"/>
    </row>
    <row r="15" spans="1:19" s="47" customFormat="1" ht="22.9" customHeight="1">
      <c r="A15" s="125" t="s">
        <v>12</v>
      </c>
      <c r="B15" s="126"/>
      <c r="C15" s="126"/>
      <c r="D15" s="83"/>
      <c r="E15" s="105"/>
      <c r="F15" s="43"/>
      <c r="G15" s="106" t="s">
        <v>7</v>
      </c>
      <c r="H15" s="107"/>
      <c r="I15" s="107"/>
      <c r="J15" s="81"/>
      <c r="K15" s="127"/>
      <c r="L15" s="43"/>
      <c r="M15" s="108" t="s">
        <v>42</v>
      </c>
      <c r="N15" s="109"/>
      <c r="O15" s="109"/>
      <c r="P15" s="48">
        <v>0.5</v>
      </c>
      <c r="Q15" s="105"/>
      <c r="R15" s="33"/>
      <c r="S15" s="33"/>
    </row>
    <row r="16" spans="1:19" s="47" customFormat="1" ht="22.9" customHeight="1">
      <c r="A16" s="125" t="s">
        <v>11</v>
      </c>
      <c r="B16" s="126"/>
      <c r="C16" s="126"/>
      <c r="D16" s="84"/>
      <c r="E16" s="105"/>
      <c r="F16" s="43"/>
      <c r="G16" s="108" t="s">
        <v>8</v>
      </c>
      <c r="H16" s="109"/>
      <c r="I16" s="109"/>
      <c r="J16" s="49">
        <f>Q56</f>
        <v>0</v>
      </c>
      <c r="K16" s="128"/>
      <c r="L16" s="43"/>
      <c r="M16" s="108" t="s">
        <v>8</v>
      </c>
      <c r="N16" s="109"/>
      <c r="O16" s="109"/>
      <c r="P16" s="50">
        <f>Q56</f>
        <v>0</v>
      </c>
      <c r="Q16" s="105"/>
      <c r="R16" s="33"/>
      <c r="S16" s="33"/>
    </row>
    <row r="17" spans="1:19" s="42" customFormat="1" ht="39.6" customHeight="1" thickBot="1">
      <c r="A17" s="90" t="s">
        <v>17</v>
      </c>
      <c r="B17" s="91"/>
      <c r="C17" s="91"/>
      <c r="D17" s="92"/>
      <c r="E17" s="29">
        <f>IFERROR(MIN(E14,E13),0)</f>
        <v>0</v>
      </c>
      <c r="G17" s="102" t="s">
        <v>19</v>
      </c>
      <c r="H17" s="103"/>
      <c r="I17" s="103"/>
      <c r="J17" s="104"/>
      <c r="K17" s="3">
        <f>IFERROR(MIN(K14,K13),0)</f>
        <v>0</v>
      </c>
      <c r="M17" s="171" t="s">
        <v>34</v>
      </c>
      <c r="N17" s="103"/>
      <c r="O17" s="103"/>
      <c r="P17" s="104"/>
      <c r="Q17" s="3">
        <f>IFERROR(MIN(Q14,Q13),0)</f>
        <v>0</v>
      </c>
      <c r="R17" s="35"/>
      <c r="S17" s="2"/>
    </row>
    <row r="18" spans="1:19" s="42" customFormat="1" ht="30" customHeight="1" thickBot="1">
      <c r="A18" s="87"/>
      <c r="B18" s="88"/>
      <c r="C18" s="88"/>
      <c r="D18" s="88"/>
      <c r="E18" s="89"/>
      <c r="G18" s="27"/>
      <c r="H18" s="27"/>
      <c r="I18" s="27"/>
      <c r="J18" s="27"/>
      <c r="K18" s="27"/>
      <c r="L18" s="51"/>
      <c r="M18" s="28"/>
      <c r="N18" s="28"/>
      <c r="O18" s="28"/>
      <c r="P18" s="28"/>
      <c r="Q18" s="28"/>
      <c r="R18" s="2"/>
      <c r="S18" s="2"/>
    </row>
    <row r="19" spans="1:19" s="42" customFormat="1" ht="22.9" customHeight="1">
      <c r="A19" s="111" t="s">
        <v>46</v>
      </c>
      <c r="B19" s="112"/>
      <c r="C19" s="112"/>
      <c r="D19" s="112"/>
      <c r="E19" s="113"/>
      <c r="G19" s="152" t="s">
        <v>14</v>
      </c>
      <c r="H19" s="153"/>
      <c r="I19" s="181"/>
      <c r="J19" s="181"/>
      <c r="K19" s="181"/>
      <c r="L19" s="181"/>
      <c r="M19" s="181"/>
      <c r="N19" s="181"/>
      <c r="O19" s="175" t="s">
        <v>16</v>
      </c>
      <c r="P19" s="175"/>
      <c r="Q19" s="178">
        <f>SUM(C31:C54)</f>
        <v>0</v>
      </c>
      <c r="R19" s="2"/>
      <c r="S19" s="2"/>
    </row>
    <row r="20" spans="1:19" s="53" customFormat="1" ht="22.9" customHeight="1">
      <c r="A20" s="93" t="s">
        <v>21</v>
      </c>
      <c r="B20" s="94"/>
      <c r="C20" s="94"/>
      <c r="D20" s="95"/>
      <c r="E20" s="52">
        <f>IFERROR((D21/D22)*J10,0)</f>
        <v>0</v>
      </c>
      <c r="F20" s="42"/>
      <c r="G20" s="154"/>
      <c r="H20" s="155"/>
      <c r="I20" s="110"/>
      <c r="J20" s="110"/>
      <c r="K20" s="110"/>
      <c r="L20" s="110"/>
      <c r="M20" s="110"/>
      <c r="N20" s="110"/>
      <c r="O20" s="176"/>
      <c r="P20" s="176"/>
      <c r="Q20" s="179"/>
      <c r="R20" s="34"/>
      <c r="S20" s="34"/>
    </row>
    <row r="21" spans="1:19" s="42" customFormat="1" ht="22.9" customHeight="1">
      <c r="A21" s="132" t="s">
        <v>24</v>
      </c>
      <c r="B21" s="133"/>
      <c r="C21" s="134"/>
      <c r="D21" s="85"/>
      <c r="E21" s="146"/>
      <c r="F21" s="54"/>
      <c r="G21" s="154"/>
      <c r="H21" s="155"/>
      <c r="I21" s="110"/>
      <c r="J21" s="110"/>
      <c r="K21" s="110"/>
      <c r="L21" s="110"/>
      <c r="M21" s="110"/>
      <c r="N21" s="110"/>
      <c r="O21" s="176"/>
      <c r="P21" s="176"/>
      <c r="Q21" s="179"/>
      <c r="R21" s="2"/>
      <c r="S21" s="2"/>
    </row>
    <row r="22" spans="1:19" s="42" customFormat="1" ht="22.9" customHeight="1" thickBot="1">
      <c r="A22" s="132" t="s">
        <v>25</v>
      </c>
      <c r="B22" s="133"/>
      <c r="C22" s="134"/>
      <c r="D22" s="86"/>
      <c r="E22" s="147"/>
      <c r="F22" s="43"/>
      <c r="G22" s="156"/>
      <c r="H22" s="157"/>
      <c r="I22" s="151"/>
      <c r="J22" s="151"/>
      <c r="K22" s="151"/>
      <c r="L22" s="151"/>
      <c r="M22" s="151"/>
      <c r="N22" s="151"/>
      <c r="O22" s="177"/>
      <c r="P22" s="177"/>
      <c r="Q22" s="180"/>
      <c r="R22" s="2"/>
      <c r="S22" s="2"/>
    </row>
    <row r="23" spans="1:19" s="42" customFormat="1" ht="22.9" customHeight="1" thickBot="1">
      <c r="A23" s="93" t="s">
        <v>22</v>
      </c>
      <c r="B23" s="94"/>
      <c r="C23" s="94"/>
      <c r="D23" s="95"/>
      <c r="E23" s="52">
        <f>IFERROR(((D24/D25)*J10),0)</f>
        <v>0</v>
      </c>
      <c r="F23" s="43"/>
      <c r="G23" s="39"/>
      <c r="H23" s="39"/>
      <c r="I23" s="39"/>
      <c r="J23" s="39"/>
      <c r="K23" s="39"/>
      <c r="L23" s="39"/>
      <c r="M23" s="39"/>
      <c r="N23" s="39"/>
      <c r="O23" s="40"/>
      <c r="P23" s="40"/>
      <c r="Q23" s="39"/>
      <c r="R23" s="2"/>
      <c r="S23" s="2"/>
    </row>
    <row r="24" spans="1:19" s="42" customFormat="1" ht="22.9" customHeight="1" thickBot="1">
      <c r="A24" s="132" t="s">
        <v>8</v>
      </c>
      <c r="B24" s="133"/>
      <c r="C24" s="134"/>
      <c r="D24" s="55">
        <f>Q56</f>
        <v>0</v>
      </c>
      <c r="E24" s="138"/>
      <c r="F24" s="43"/>
      <c r="G24" s="37"/>
      <c r="H24" s="37"/>
      <c r="I24" s="38"/>
      <c r="J24" s="38"/>
      <c r="K24" s="38"/>
      <c r="L24" s="38"/>
      <c r="M24" s="38"/>
      <c r="N24" s="202" t="s">
        <v>40</v>
      </c>
      <c r="O24" s="203"/>
      <c r="P24" s="203"/>
      <c r="Q24" s="204"/>
      <c r="R24" s="2"/>
      <c r="S24" s="2"/>
    </row>
    <row r="25" spans="1:19" s="42" customFormat="1" ht="22.9" customHeight="1">
      <c r="A25" s="132" t="s">
        <v>26</v>
      </c>
      <c r="B25" s="133"/>
      <c r="C25" s="134"/>
      <c r="D25" s="26">
        <f>D56</f>
        <v>0</v>
      </c>
      <c r="E25" s="139"/>
      <c r="F25" s="43"/>
      <c r="G25" s="211" t="s">
        <v>37</v>
      </c>
      <c r="H25" s="212"/>
      <c r="I25" s="217" t="s">
        <v>35</v>
      </c>
      <c r="J25" s="153"/>
      <c r="K25" s="153" t="s">
        <v>36</v>
      </c>
      <c r="L25" s="178"/>
      <c r="M25" s="196"/>
      <c r="N25" s="205"/>
      <c r="O25" s="206"/>
      <c r="P25" s="206"/>
      <c r="Q25" s="207"/>
      <c r="R25" s="2"/>
      <c r="S25" s="2"/>
    </row>
    <row r="26" spans="1:19" s="42" customFormat="1" ht="22.9" customHeight="1">
      <c r="A26" s="143" t="s">
        <v>43</v>
      </c>
      <c r="B26" s="144"/>
      <c r="C26" s="144"/>
      <c r="D26" s="145"/>
      <c r="E26" s="56">
        <f>IFERROR(E23/E20,0)</f>
        <v>0</v>
      </c>
      <c r="F26" s="43"/>
      <c r="G26" s="213"/>
      <c r="H26" s="214"/>
      <c r="I26" s="68" t="s">
        <v>39</v>
      </c>
      <c r="J26" s="78"/>
      <c r="K26" s="68" t="s">
        <v>39</v>
      </c>
      <c r="L26" s="79"/>
      <c r="M26" s="196"/>
      <c r="N26" s="205"/>
      <c r="O26" s="206"/>
      <c r="P26" s="206"/>
      <c r="Q26" s="207"/>
      <c r="R26" s="2"/>
      <c r="S26" s="2"/>
    </row>
    <row r="27" spans="1:19" s="42" customFormat="1" ht="50.45" customHeight="1" thickBot="1">
      <c r="A27" s="135" t="str">
        <f>IF(E26=0,"",IF(E26 &gt;=90%,"ELIGIBLE: Income Validated","INELIGIBLE: Income NOT validated.
See OPTION 1B tab."))</f>
        <v/>
      </c>
      <c r="B27" s="136"/>
      <c r="C27" s="136"/>
      <c r="D27" s="136"/>
      <c r="E27" s="137"/>
      <c r="F27" s="43"/>
      <c r="G27" s="215"/>
      <c r="H27" s="216"/>
      <c r="I27" s="148"/>
      <c r="J27" s="149"/>
      <c r="K27" s="148"/>
      <c r="L27" s="150"/>
      <c r="M27" s="196"/>
      <c r="N27" s="208"/>
      <c r="O27" s="209"/>
      <c r="P27" s="209"/>
      <c r="Q27" s="210"/>
      <c r="R27" s="2"/>
      <c r="S27" s="2"/>
    </row>
    <row r="28" spans="1:19" s="42" customFormat="1" ht="16.149999999999999" customHeight="1">
      <c r="A28" s="5"/>
      <c r="B28" s="5"/>
      <c r="C28" s="5"/>
      <c r="D28" s="5"/>
      <c r="E28" s="5"/>
      <c r="F28" s="5"/>
      <c r="G28" s="57"/>
      <c r="H28" s="57"/>
      <c r="I28" s="57"/>
      <c r="J28" s="58"/>
      <c r="K28" s="58"/>
      <c r="L28" s="58"/>
      <c r="M28" s="6"/>
      <c r="N28" s="6"/>
      <c r="O28" s="6"/>
      <c r="P28" s="6"/>
      <c r="Q28" s="6"/>
      <c r="R28" s="2"/>
      <c r="S28" s="2"/>
    </row>
    <row r="29" spans="1:19" ht="2.25" customHeight="1">
      <c r="A29" s="69"/>
      <c r="B29" s="69"/>
      <c r="C29" s="73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1"/>
      <c r="S29" s="1"/>
    </row>
    <row r="30" spans="1:19" s="59" customFormat="1" ht="19.149999999999999" customHeight="1">
      <c r="A30" s="129" t="s">
        <v>1</v>
      </c>
      <c r="B30" s="130"/>
      <c r="C30" s="130"/>
      <c r="D30" s="131"/>
      <c r="E30" s="129" t="s">
        <v>3</v>
      </c>
      <c r="F30" s="131"/>
      <c r="G30" s="140"/>
      <c r="H30" s="141"/>
      <c r="I30" s="141"/>
      <c r="J30" s="141"/>
      <c r="K30" s="141"/>
      <c r="L30" s="142"/>
      <c r="M30" s="200" t="s">
        <v>4</v>
      </c>
      <c r="N30" s="201"/>
      <c r="O30" s="197"/>
      <c r="P30" s="198"/>
      <c r="Q30" s="199"/>
      <c r="R30" s="30"/>
      <c r="S30" s="30"/>
    </row>
    <row r="31" spans="1:19" s="60" customFormat="1" ht="36" customHeight="1">
      <c r="A31" s="70" t="s">
        <v>0</v>
      </c>
      <c r="B31" s="70" t="s">
        <v>2</v>
      </c>
      <c r="C31" s="70" t="s">
        <v>15</v>
      </c>
      <c r="D31" s="71" t="s">
        <v>18</v>
      </c>
      <c r="E31" s="193" t="s">
        <v>45</v>
      </c>
      <c r="F31" s="194"/>
      <c r="G31" s="194"/>
      <c r="H31" s="194"/>
      <c r="I31" s="194"/>
      <c r="J31" s="194"/>
      <c r="K31" s="194"/>
      <c r="L31" s="194"/>
      <c r="M31" s="194"/>
      <c r="N31" s="194"/>
      <c r="O31" s="194"/>
      <c r="P31" s="195"/>
      <c r="Q31" s="72" t="s">
        <v>31</v>
      </c>
      <c r="R31" s="31"/>
      <c r="S31" s="31"/>
    </row>
    <row r="32" spans="1:19" ht="19.899999999999999" customHeight="1">
      <c r="A32" s="61">
        <v>1</v>
      </c>
      <c r="B32" s="20"/>
      <c r="C32" s="21"/>
      <c r="D32" s="7"/>
      <c r="E32" s="8"/>
      <c r="F32" s="9"/>
      <c r="G32" s="10"/>
      <c r="H32" s="10"/>
      <c r="I32" s="10"/>
      <c r="J32" s="10"/>
      <c r="K32" s="10"/>
      <c r="L32" s="10"/>
      <c r="M32" s="10"/>
      <c r="N32" s="10"/>
      <c r="O32" s="10"/>
      <c r="P32" s="11"/>
      <c r="Q32" s="22">
        <f t="shared" ref="Q32:Q46" si="0">D32-E32-F32-G32-H32-I32-J32-K32-L32-M32-N32-O32-P32</f>
        <v>0</v>
      </c>
      <c r="R32" s="1"/>
      <c r="S32" s="1"/>
    </row>
    <row r="33" spans="1:19" ht="19.899999999999999" customHeight="1">
      <c r="A33" s="62">
        <v>2</v>
      </c>
      <c r="B33" s="23"/>
      <c r="C33" s="24"/>
      <c r="D33" s="12"/>
      <c r="E33" s="13"/>
      <c r="F33" s="14"/>
      <c r="G33" s="15"/>
      <c r="H33" s="15"/>
      <c r="I33" s="15"/>
      <c r="J33" s="15"/>
      <c r="K33" s="15"/>
      <c r="L33" s="15"/>
      <c r="M33" s="15"/>
      <c r="N33" s="15"/>
      <c r="O33" s="15"/>
      <c r="P33" s="16"/>
      <c r="Q33" s="22">
        <f t="shared" si="0"/>
        <v>0</v>
      </c>
      <c r="R33" s="1"/>
      <c r="S33" s="1"/>
    </row>
    <row r="34" spans="1:19" ht="19.899999999999999" customHeight="1">
      <c r="A34" s="61">
        <v>3</v>
      </c>
      <c r="B34" s="20"/>
      <c r="C34" s="21"/>
      <c r="D34" s="7"/>
      <c r="E34" s="8"/>
      <c r="F34" s="9"/>
      <c r="G34" s="10"/>
      <c r="H34" s="10"/>
      <c r="I34" s="10"/>
      <c r="J34" s="10"/>
      <c r="K34" s="10"/>
      <c r="L34" s="10"/>
      <c r="M34" s="10"/>
      <c r="N34" s="10"/>
      <c r="O34" s="10"/>
      <c r="P34" s="11"/>
      <c r="Q34" s="22">
        <f t="shared" si="0"/>
        <v>0</v>
      </c>
      <c r="R34" s="1"/>
      <c r="S34" s="1"/>
    </row>
    <row r="35" spans="1:19" ht="19.899999999999999" customHeight="1">
      <c r="A35" s="62">
        <v>4</v>
      </c>
      <c r="B35" s="23"/>
      <c r="C35" s="24"/>
      <c r="D35" s="12"/>
      <c r="E35" s="13"/>
      <c r="F35" s="14"/>
      <c r="G35" s="15"/>
      <c r="H35" s="15"/>
      <c r="I35" s="15"/>
      <c r="J35" s="15"/>
      <c r="K35" s="15"/>
      <c r="L35" s="15"/>
      <c r="M35" s="15"/>
      <c r="N35" s="15"/>
      <c r="O35" s="15"/>
      <c r="P35" s="16"/>
      <c r="Q35" s="22">
        <f t="shared" si="0"/>
        <v>0</v>
      </c>
      <c r="R35" s="1"/>
      <c r="S35" s="1"/>
    </row>
    <row r="36" spans="1:19" ht="19.899999999999999" customHeight="1">
      <c r="A36" s="61">
        <v>5</v>
      </c>
      <c r="B36" s="20"/>
      <c r="C36" s="21"/>
      <c r="D36" s="7"/>
      <c r="E36" s="8"/>
      <c r="F36" s="9"/>
      <c r="G36" s="10"/>
      <c r="H36" s="10"/>
      <c r="I36" s="10"/>
      <c r="J36" s="10"/>
      <c r="K36" s="10"/>
      <c r="L36" s="10"/>
      <c r="M36" s="10"/>
      <c r="N36" s="10"/>
      <c r="O36" s="10"/>
      <c r="P36" s="11"/>
      <c r="Q36" s="22">
        <f t="shared" si="0"/>
        <v>0</v>
      </c>
      <c r="R36" s="1"/>
      <c r="S36" s="1"/>
    </row>
    <row r="37" spans="1:19" ht="19.899999999999999" customHeight="1">
      <c r="A37" s="62">
        <v>6</v>
      </c>
      <c r="B37" s="23"/>
      <c r="C37" s="24"/>
      <c r="D37" s="12"/>
      <c r="E37" s="13"/>
      <c r="F37" s="14"/>
      <c r="G37" s="15"/>
      <c r="H37" s="15"/>
      <c r="I37" s="15"/>
      <c r="J37" s="15"/>
      <c r="K37" s="15"/>
      <c r="L37" s="15"/>
      <c r="M37" s="15"/>
      <c r="N37" s="15"/>
      <c r="O37" s="15"/>
      <c r="P37" s="16"/>
      <c r="Q37" s="22">
        <f t="shared" si="0"/>
        <v>0</v>
      </c>
      <c r="R37" s="1"/>
      <c r="S37" s="1"/>
    </row>
    <row r="38" spans="1:19" ht="19.899999999999999" customHeight="1">
      <c r="A38" s="61">
        <v>7</v>
      </c>
      <c r="B38" s="20"/>
      <c r="C38" s="21"/>
      <c r="D38" s="7"/>
      <c r="E38" s="8"/>
      <c r="F38" s="9"/>
      <c r="G38" s="10"/>
      <c r="H38" s="10"/>
      <c r="I38" s="10"/>
      <c r="J38" s="10"/>
      <c r="K38" s="10"/>
      <c r="L38" s="10"/>
      <c r="M38" s="10"/>
      <c r="N38" s="10"/>
      <c r="O38" s="10"/>
      <c r="P38" s="11"/>
      <c r="Q38" s="22">
        <f t="shared" si="0"/>
        <v>0</v>
      </c>
      <c r="R38" s="1"/>
      <c r="S38" s="1"/>
    </row>
    <row r="39" spans="1:19" ht="19.899999999999999" customHeight="1">
      <c r="A39" s="62">
        <v>8</v>
      </c>
      <c r="B39" s="23"/>
      <c r="C39" s="24"/>
      <c r="D39" s="12"/>
      <c r="E39" s="13"/>
      <c r="F39" s="14"/>
      <c r="G39" s="15"/>
      <c r="H39" s="15"/>
      <c r="I39" s="15"/>
      <c r="J39" s="15"/>
      <c r="K39" s="15"/>
      <c r="L39" s="15"/>
      <c r="M39" s="15"/>
      <c r="N39" s="15"/>
      <c r="O39" s="15"/>
      <c r="P39" s="16"/>
      <c r="Q39" s="22">
        <f t="shared" si="0"/>
        <v>0</v>
      </c>
      <c r="R39" s="1"/>
      <c r="S39" s="1"/>
    </row>
    <row r="40" spans="1:19" ht="19.899999999999999" customHeight="1">
      <c r="A40" s="61">
        <v>9</v>
      </c>
      <c r="B40" s="20"/>
      <c r="C40" s="21"/>
      <c r="D40" s="7"/>
      <c r="E40" s="8"/>
      <c r="F40" s="9"/>
      <c r="G40" s="10"/>
      <c r="H40" s="10"/>
      <c r="I40" s="10"/>
      <c r="J40" s="10"/>
      <c r="K40" s="10"/>
      <c r="L40" s="10"/>
      <c r="M40" s="10"/>
      <c r="N40" s="10"/>
      <c r="O40" s="10"/>
      <c r="P40" s="11"/>
      <c r="Q40" s="22">
        <f t="shared" si="0"/>
        <v>0</v>
      </c>
      <c r="R40" s="1"/>
      <c r="S40" s="1"/>
    </row>
    <row r="41" spans="1:19" ht="19.899999999999999" customHeight="1">
      <c r="A41" s="62">
        <v>10</v>
      </c>
      <c r="B41" s="23"/>
      <c r="C41" s="24"/>
      <c r="D41" s="12"/>
      <c r="E41" s="13"/>
      <c r="F41" s="14"/>
      <c r="G41" s="15"/>
      <c r="H41" s="15"/>
      <c r="I41" s="15"/>
      <c r="J41" s="15"/>
      <c r="K41" s="15"/>
      <c r="L41" s="15"/>
      <c r="M41" s="15"/>
      <c r="N41" s="15"/>
      <c r="O41" s="15"/>
      <c r="P41" s="16"/>
      <c r="Q41" s="22">
        <f t="shared" si="0"/>
        <v>0</v>
      </c>
      <c r="R41" s="1"/>
      <c r="S41" s="1"/>
    </row>
    <row r="42" spans="1:19" ht="19.899999999999999" customHeight="1">
      <c r="A42" s="61">
        <v>11</v>
      </c>
      <c r="B42" s="20"/>
      <c r="C42" s="21"/>
      <c r="D42" s="7"/>
      <c r="E42" s="8"/>
      <c r="F42" s="9"/>
      <c r="G42" s="10"/>
      <c r="H42" s="10"/>
      <c r="I42" s="10"/>
      <c r="J42" s="10"/>
      <c r="K42" s="10"/>
      <c r="L42" s="10"/>
      <c r="M42" s="10"/>
      <c r="N42" s="10"/>
      <c r="O42" s="10"/>
      <c r="P42" s="11"/>
      <c r="Q42" s="22">
        <f t="shared" si="0"/>
        <v>0</v>
      </c>
      <c r="R42" s="1"/>
      <c r="S42" s="1"/>
    </row>
    <row r="43" spans="1:19" ht="19.899999999999999" customHeight="1">
      <c r="A43" s="62">
        <v>12</v>
      </c>
      <c r="B43" s="23"/>
      <c r="C43" s="24"/>
      <c r="D43" s="12"/>
      <c r="E43" s="13"/>
      <c r="F43" s="14"/>
      <c r="G43" s="15"/>
      <c r="H43" s="15"/>
      <c r="I43" s="15"/>
      <c r="J43" s="15"/>
      <c r="K43" s="15"/>
      <c r="L43" s="15"/>
      <c r="M43" s="15"/>
      <c r="N43" s="15"/>
      <c r="O43" s="15"/>
      <c r="P43" s="16"/>
      <c r="Q43" s="22">
        <f t="shared" si="0"/>
        <v>0</v>
      </c>
      <c r="R43" s="1"/>
      <c r="S43" s="1"/>
    </row>
    <row r="44" spans="1:19" ht="19.899999999999999" customHeight="1">
      <c r="A44" s="61">
        <v>13</v>
      </c>
      <c r="B44" s="20"/>
      <c r="C44" s="21"/>
      <c r="D44" s="7"/>
      <c r="E44" s="8"/>
      <c r="F44" s="9"/>
      <c r="G44" s="10"/>
      <c r="H44" s="10"/>
      <c r="I44" s="10"/>
      <c r="J44" s="10"/>
      <c r="K44" s="10"/>
      <c r="L44" s="10"/>
      <c r="M44" s="10"/>
      <c r="N44" s="10"/>
      <c r="O44" s="10"/>
      <c r="P44" s="11"/>
      <c r="Q44" s="22">
        <f t="shared" si="0"/>
        <v>0</v>
      </c>
      <c r="R44" s="1"/>
      <c r="S44" s="1"/>
    </row>
    <row r="45" spans="1:19" ht="19.899999999999999" customHeight="1">
      <c r="A45" s="62">
        <v>14</v>
      </c>
      <c r="B45" s="23"/>
      <c r="C45" s="24"/>
      <c r="D45" s="12"/>
      <c r="E45" s="13"/>
      <c r="F45" s="14"/>
      <c r="G45" s="15"/>
      <c r="H45" s="15"/>
      <c r="I45" s="15"/>
      <c r="J45" s="15"/>
      <c r="K45" s="15"/>
      <c r="L45" s="15"/>
      <c r="M45" s="15"/>
      <c r="N45" s="15"/>
      <c r="O45" s="15"/>
      <c r="P45" s="16"/>
      <c r="Q45" s="22">
        <f t="shared" si="0"/>
        <v>0</v>
      </c>
      <c r="R45" s="1"/>
      <c r="S45" s="1"/>
    </row>
    <row r="46" spans="1:19" ht="19.899999999999999" customHeight="1">
      <c r="A46" s="61">
        <v>15</v>
      </c>
      <c r="B46" s="20"/>
      <c r="C46" s="21"/>
      <c r="D46" s="7"/>
      <c r="E46" s="8"/>
      <c r="F46" s="9"/>
      <c r="G46" s="10"/>
      <c r="H46" s="10"/>
      <c r="I46" s="10"/>
      <c r="J46" s="10"/>
      <c r="K46" s="10"/>
      <c r="L46" s="10"/>
      <c r="M46" s="10"/>
      <c r="N46" s="10"/>
      <c r="O46" s="10"/>
      <c r="P46" s="11"/>
      <c r="Q46" s="22">
        <f t="shared" si="0"/>
        <v>0</v>
      </c>
      <c r="R46" s="1"/>
      <c r="S46" s="1"/>
    </row>
    <row r="47" spans="1:19" ht="19.899999999999999" customHeight="1">
      <c r="A47" s="62">
        <v>16</v>
      </c>
      <c r="B47" s="23"/>
      <c r="C47" s="24"/>
      <c r="D47" s="12"/>
      <c r="E47" s="13"/>
      <c r="F47" s="14"/>
      <c r="G47" s="15"/>
      <c r="H47" s="15"/>
      <c r="I47" s="15"/>
      <c r="J47" s="15"/>
      <c r="K47" s="15"/>
      <c r="L47" s="15"/>
      <c r="M47" s="15"/>
      <c r="N47" s="15"/>
      <c r="O47" s="15"/>
      <c r="P47" s="16"/>
      <c r="Q47" s="22">
        <f>D47-E47-F47-G47-H47-I47-J47-K47-L47-M47-N47-O47-P47</f>
        <v>0</v>
      </c>
      <c r="R47" s="1"/>
      <c r="S47" s="1"/>
    </row>
    <row r="48" spans="1:19" ht="19.899999999999999" customHeight="1">
      <c r="A48" s="61">
        <v>17</v>
      </c>
      <c r="B48" s="20"/>
      <c r="C48" s="21"/>
      <c r="D48" s="7"/>
      <c r="E48" s="8"/>
      <c r="F48" s="9"/>
      <c r="G48" s="10"/>
      <c r="H48" s="10"/>
      <c r="I48" s="10"/>
      <c r="J48" s="10"/>
      <c r="K48" s="10"/>
      <c r="L48" s="10"/>
      <c r="M48" s="10"/>
      <c r="N48" s="10"/>
      <c r="O48" s="10"/>
      <c r="P48" s="11"/>
      <c r="Q48" s="22">
        <f t="shared" ref="Q48:Q55" si="1">D48-E48-F48-G48-H48-I48-J48-K48-L48-M48-N48-O48-P48</f>
        <v>0</v>
      </c>
      <c r="R48" s="1"/>
      <c r="S48" s="1"/>
    </row>
    <row r="49" spans="1:19" ht="19.899999999999999" customHeight="1">
      <c r="A49" s="62">
        <v>18</v>
      </c>
      <c r="B49" s="23"/>
      <c r="C49" s="24"/>
      <c r="D49" s="12"/>
      <c r="E49" s="13"/>
      <c r="F49" s="14"/>
      <c r="G49" s="15"/>
      <c r="H49" s="15"/>
      <c r="I49" s="15"/>
      <c r="J49" s="15"/>
      <c r="K49" s="15"/>
      <c r="L49" s="15"/>
      <c r="M49" s="15"/>
      <c r="N49" s="15"/>
      <c r="O49" s="15"/>
      <c r="P49" s="16"/>
      <c r="Q49" s="22">
        <f t="shared" si="1"/>
        <v>0</v>
      </c>
      <c r="R49" s="1"/>
      <c r="S49" s="1"/>
    </row>
    <row r="50" spans="1:19" ht="19.899999999999999" customHeight="1">
      <c r="A50" s="61">
        <v>19</v>
      </c>
      <c r="B50" s="20"/>
      <c r="C50" s="21"/>
      <c r="D50" s="7"/>
      <c r="E50" s="8"/>
      <c r="F50" s="9"/>
      <c r="G50" s="10"/>
      <c r="H50" s="10"/>
      <c r="I50" s="10"/>
      <c r="J50" s="10"/>
      <c r="K50" s="10"/>
      <c r="L50" s="10"/>
      <c r="M50" s="10"/>
      <c r="N50" s="10"/>
      <c r="O50" s="10"/>
      <c r="P50" s="11"/>
      <c r="Q50" s="22">
        <f t="shared" si="1"/>
        <v>0</v>
      </c>
      <c r="R50" s="1"/>
      <c r="S50" s="1"/>
    </row>
    <row r="51" spans="1:19" ht="19.899999999999999" customHeight="1">
      <c r="A51" s="62">
        <v>20</v>
      </c>
      <c r="B51" s="23"/>
      <c r="C51" s="24"/>
      <c r="D51" s="12"/>
      <c r="E51" s="13"/>
      <c r="F51" s="14"/>
      <c r="G51" s="15"/>
      <c r="H51" s="15"/>
      <c r="I51" s="15"/>
      <c r="J51" s="15"/>
      <c r="K51" s="15"/>
      <c r="L51" s="15"/>
      <c r="M51" s="15"/>
      <c r="N51" s="15"/>
      <c r="O51" s="15"/>
      <c r="P51" s="16"/>
      <c r="Q51" s="22">
        <f t="shared" si="1"/>
        <v>0</v>
      </c>
      <c r="R51" s="1"/>
      <c r="S51" s="1"/>
    </row>
    <row r="52" spans="1:19" ht="19.899999999999999" customHeight="1">
      <c r="A52" s="61">
        <v>21</v>
      </c>
      <c r="B52" s="20"/>
      <c r="C52" s="21"/>
      <c r="D52" s="7"/>
      <c r="E52" s="8"/>
      <c r="F52" s="9"/>
      <c r="G52" s="10"/>
      <c r="H52" s="10"/>
      <c r="I52" s="10"/>
      <c r="J52" s="10"/>
      <c r="K52" s="10"/>
      <c r="L52" s="10"/>
      <c r="M52" s="10"/>
      <c r="N52" s="10"/>
      <c r="O52" s="10"/>
      <c r="P52" s="11"/>
      <c r="Q52" s="22">
        <f t="shared" si="1"/>
        <v>0</v>
      </c>
      <c r="R52" s="1"/>
      <c r="S52" s="1"/>
    </row>
    <row r="53" spans="1:19" ht="19.899999999999999" customHeight="1">
      <c r="A53" s="62">
        <v>22</v>
      </c>
      <c r="B53" s="23"/>
      <c r="C53" s="24"/>
      <c r="D53" s="12"/>
      <c r="E53" s="13"/>
      <c r="F53" s="14"/>
      <c r="G53" s="15"/>
      <c r="H53" s="15"/>
      <c r="I53" s="15"/>
      <c r="J53" s="15"/>
      <c r="K53" s="15"/>
      <c r="L53" s="15"/>
      <c r="M53" s="15"/>
      <c r="N53" s="15"/>
      <c r="O53" s="15"/>
      <c r="P53" s="16"/>
      <c r="Q53" s="22">
        <f t="shared" si="1"/>
        <v>0</v>
      </c>
      <c r="R53" s="1"/>
      <c r="S53" s="1"/>
    </row>
    <row r="54" spans="1:19" ht="19.899999999999999" customHeight="1">
      <c r="A54" s="61">
        <v>23</v>
      </c>
      <c r="B54" s="20"/>
      <c r="C54" s="21"/>
      <c r="D54" s="7"/>
      <c r="E54" s="8"/>
      <c r="F54" s="9"/>
      <c r="G54" s="10"/>
      <c r="H54" s="10"/>
      <c r="I54" s="10"/>
      <c r="J54" s="10"/>
      <c r="K54" s="10"/>
      <c r="L54" s="10"/>
      <c r="M54" s="10"/>
      <c r="N54" s="10"/>
      <c r="O54" s="10"/>
      <c r="P54" s="11"/>
      <c r="Q54" s="22">
        <f t="shared" si="1"/>
        <v>0</v>
      </c>
      <c r="R54" s="1"/>
      <c r="S54" s="1"/>
    </row>
    <row r="55" spans="1:19" ht="19.899999999999999" customHeight="1">
      <c r="A55" s="62">
        <v>24</v>
      </c>
      <c r="B55" s="23"/>
      <c r="C55" s="24"/>
      <c r="D55" s="12"/>
      <c r="E55" s="13"/>
      <c r="F55" s="17"/>
      <c r="G55" s="18"/>
      <c r="H55" s="18"/>
      <c r="I55" s="18"/>
      <c r="J55" s="18"/>
      <c r="K55" s="18"/>
      <c r="L55" s="18"/>
      <c r="M55" s="18"/>
      <c r="N55" s="18"/>
      <c r="O55" s="18"/>
      <c r="P55" s="19"/>
      <c r="Q55" s="22">
        <f t="shared" si="1"/>
        <v>0</v>
      </c>
      <c r="R55" s="1"/>
      <c r="S55" s="1"/>
    </row>
    <row r="56" spans="1:19" s="63" customFormat="1" ht="19.899999999999999" customHeight="1">
      <c r="A56" s="114" t="s">
        <v>38</v>
      </c>
      <c r="B56" s="115"/>
      <c r="C56" s="115"/>
      <c r="D56" s="77"/>
      <c r="E56" s="182">
        <f>SUM(E32:P55)</f>
        <v>0</v>
      </c>
      <c r="F56" s="183"/>
      <c r="G56" s="184" t="s">
        <v>23</v>
      </c>
      <c r="H56" s="185"/>
      <c r="I56" s="186"/>
      <c r="J56" s="187"/>
      <c r="K56" s="188" t="s">
        <v>6</v>
      </c>
      <c r="L56" s="189"/>
      <c r="M56" s="191">
        <f>IFERROR((Q56/D56),0)</f>
        <v>0</v>
      </c>
      <c r="N56" s="192"/>
      <c r="O56" s="190" t="s">
        <v>32</v>
      </c>
      <c r="P56" s="190"/>
      <c r="Q56" s="36">
        <f>SUM(Q32:Q55)+I27+K27</f>
        <v>0</v>
      </c>
      <c r="R56" s="32"/>
      <c r="S56" s="32"/>
    </row>
    <row r="57" spans="1:19" s="63" customFormat="1" ht="4.1500000000000004" customHeight="1">
      <c r="A57" s="75"/>
      <c r="B57" s="75"/>
      <c r="C57" s="76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32"/>
      <c r="S57" s="32"/>
    </row>
    <row r="58" spans="1:19" s="63" customFormat="1" ht="4.1500000000000004" customHeight="1">
      <c r="A58" s="75"/>
      <c r="B58" s="75"/>
      <c r="C58" s="76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32"/>
      <c r="S58" s="32"/>
    </row>
    <row r="59" spans="1:19" s="63" customFormat="1" ht="4.1500000000000004" customHeight="1">
      <c r="A59" s="75"/>
      <c r="B59" s="75"/>
      <c r="C59" s="76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32"/>
      <c r="S59" s="32"/>
    </row>
    <row r="61" spans="1:19" ht="19.149999999999999" customHeight="1">
      <c r="A61" s="172"/>
      <c r="B61" s="172"/>
      <c r="C61" s="65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</row>
    <row r="62" spans="1:19" ht="2.4500000000000002" customHeight="1">
      <c r="A62" s="67"/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</row>
    <row r="63" spans="1:19">
      <c r="A63" s="173"/>
      <c r="B63" s="173"/>
      <c r="C63" s="173"/>
      <c r="D63" s="173"/>
      <c r="E63" s="173"/>
      <c r="F63" s="173"/>
      <c r="G63" s="173"/>
      <c r="H63" s="173"/>
    </row>
    <row r="64" spans="1:19">
      <c r="A64" s="173"/>
      <c r="B64" s="173"/>
      <c r="C64" s="173"/>
      <c r="D64" s="173"/>
      <c r="E64" s="173"/>
      <c r="F64" s="173"/>
      <c r="G64" s="173"/>
      <c r="H64" s="173"/>
    </row>
    <row r="65" spans="1:17">
      <c r="A65" s="173"/>
      <c r="B65" s="173"/>
      <c r="C65" s="173"/>
      <c r="D65" s="173"/>
      <c r="E65" s="173"/>
      <c r="F65" s="173"/>
      <c r="G65" s="173"/>
      <c r="H65" s="173"/>
      <c r="I65" s="173"/>
      <c r="J65" s="173"/>
      <c r="K65" s="173"/>
      <c r="L65" s="173"/>
      <c r="M65" s="173"/>
      <c r="N65" s="173"/>
      <c r="O65" s="173"/>
      <c r="P65" s="173"/>
      <c r="Q65" s="173"/>
    </row>
    <row r="66" spans="1:17" ht="42.75" customHeight="1">
      <c r="A66" s="173"/>
      <c r="B66" s="173"/>
      <c r="C66" s="173"/>
      <c r="D66" s="173"/>
      <c r="E66" s="173"/>
      <c r="F66" s="173"/>
      <c r="G66" s="173"/>
      <c r="H66" s="173"/>
      <c r="I66" s="173"/>
      <c r="J66" s="173"/>
      <c r="K66" s="173"/>
      <c r="L66" s="173"/>
      <c r="M66" s="173"/>
      <c r="N66" s="173"/>
      <c r="O66" s="173"/>
      <c r="P66" s="173"/>
      <c r="Q66" s="173"/>
    </row>
    <row r="67" spans="1:17" ht="61.15" customHeight="1">
      <c r="A67" s="173"/>
      <c r="B67" s="173"/>
      <c r="C67" s="173"/>
      <c r="D67" s="173"/>
      <c r="E67" s="173"/>
      <c r="F67" s="173"/>
      <c r="G67" s="173"/>
      <c r="H67" s="173"/>
      <c r="I67" s="174"/>
      <c r="J67" s="174"/>
      <c r="K67" s="174"/>
      <c r="L67" s="174"/>
      <c r="M67" s="174"/>
      <c r="N67" s="174"/>
      <c r="O67" s="174"/>
      <c r="P67" s="174"/>
      <c r="Q67" s="174"/>
    </row>
  </sheetData>
  <sheetProtection formatCells="0"/>
  <mergeCells count="78">
    <mergeCell ref="M25:M27"/>
    <mergeCell ref="O30:Q30"/>
    <mergeCell ref="M30:N30"/>
    <mergeCell ref="N24:Q27"/>
    <mergeCell ref="G25:H27"/>
    <mergeCell ref="I25:J25"/>
    <mergeCell ref="K25:L25"/>
    <mergeCell ref="M12:Q12"/>
    <mergeCell ref="M17:P17"/>
    <mergeCell ref="A61:B61"/>
    <mergeCell ref="A63:H67"/>
    <mergeCell ref="I65:Q66"/>
    <mergeCell ref="I67:Q67"/>
    <mergeCell ref="O19:P22"/>
    <mergeCell ref="Q19:Q22"/>
    <mergeCell ref="I19:N19"/>
    <mergeCell ref="E56:F56"/>
    <mergeCell ref="G56:H56"/>
    <mergeCell ref="I56:J56"/>
    <mergeCell ref="K56:L56"/>
    <mergeCell ref="O56:P56"/>
    <mergeCell ref="M56:N56"/>
    <mergeCell ref="E31:P31"/>
    <mergeCell ref="A1:Q3"/>
    <mergeCell ref="M11:Q11"/>
    <mergeCell ref="A8:Q8"/>
    <mergeCell ref="J9:L9"/>
    <mergeCell ref="F9:I9"/>
    <mergeCell ref="F10:I10"/>
    <mergeCell ref="J10:L10"/>
    <mergeCell ref="O6:Q6"/>
    <mergeCell ref="A30:D30"/>
    <mergeCell ref="A22:C22"/>
    <mergeCell ref="A27:E27"/>
    <mergeCell ref="E24:E25"/>
    <mergeCell ref="G30:L30"/>
    <mergeCell ref="A23:D23"/>
    <mergeCell ref="A26:D26"/>
    <mergeCell ref="E21:E22"/>
    <mergeCell ref="E30:F30"/>
    <mergeCell ref="A21:C21"/>
    <mergeCell ref="A25:C25"/>
    <mergeCell ref="I27:J27"/>
    <mergeCell ref="K27:L27"/>
    <mergeCell ref="I22:N22"/>
    <mergeCell ref="A24:C24"/>
    <mergeCell ref="G19:H22"/>
    <mergeCell ref="A56:C56"/>
    <mergeCell ref="A11:E12"/>
    <mergeCell ref="G11:K12"/>
    <mergeCell ref="I21:N21"/>
    <mergeCell ref="A6:C6"/>
    <mergeCell ref="D6:F6"/>
    <mergeCell ref="G6:I6"/>
    <mergeCell ref="J6:L6"/>
    <mergeCell ref="M6:N6"/>
    <mergeCell ref="A7:XFD7"/>
    <mergeCell ref="M15:O15"/>
    <mergeCell ref="Q15:Q16"/>
    <mergeCell ref="A15:C15"/>
    <mergeCell ref="M16:O16"/>
    <mergeCell ref="K15:K16"/>
    <mergeCell ref="A16:C16"/>
    <mergeCell ref="A18:E18"/>
    <mergeCell ref="A17:D17"/>
    <mergeCell ref="A20:D20"/>
    <mergeCell ref="M13:P13"/>
    <mergeCell ref="M14:P14"/>
    <mergeCell ref="A14:D14"/>
    <mergeCell ref="G14:J14"/>
    <mergeCell ref="A13:D13"/>
    <mergeCell ref="G13:J13"/>
    <mergeCell ref="G17:J17"/>
    <mergeCell ref="E15:E16"/>
    <mergeCell ref="G15:I15"/>
    <mergeCell ref="G16:I16"/>
    <mergeCell ref="I20:N20"/>
    <mergeCell ref="A19:E19"/>
  </mergeCells>
  <conditionalFormatting sqref="A11 G11 G13:K17 A13:E21 A22:D22 A23:E24 A25:D25 A26:E27">
    <cfRule type="expression" dxfId="2" priority="1">
      <formula>$J$9="Fixed Expense Ratio of 50%"</formula>
    </cfRule>
  </conditionalFormatting>
  <conditionalFormatting sqref="G11:K17 M11:Q17">
    <cfRule type="expression" dxfId="1" priority="5">
      <formula>$J$9="Third-Party Prepared P&amp;L"</formula>
    </cfRule>
  </conditionalFormatting>
  <conditionalFormatting sqref="M11:Q17 A11:E27">
    <cfRule type="expression" dxfId="0" priority="2">
      <formula>$J$9="Third-Party Expense Statement"</formula>
    </cfRule>
  </conditionalFormatting>
  <dataValidations count="1">
    <dataValidation type="list" allowBlank="1" showInputMessage="1" showErrorMessage="1" sqref="J9:L9" xr:uid="{865A761A-2512-4151-9B14-7868BF92FCAD}">
      <formula1>"THIRD-PARTY PREPARED P&amp;L,THIRD-PARTY EXPENSE STATEMENT,FIXED EXPENSE RATIO OF 50%"</formula1>
    </dataValidation>
  </dataValidations>
  <printOptions horizontalCentered="1"/>
  <pageMargins left="0.1" right="0.1" top="0.2" bottom="0.25" header="0.3" footer="0.3"/>
  <pageSetup scale="42" fitToHeight="0" orientation="landscape" r:id="rId1"/>
  <headerFooter>
    <oddFooter xml:space="preserve">&amp;R&amp;12 11.11.2019&amp;9
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B3340CC5FF3794BA61830DE0A04076F" ma:contentTypeVersion="12" ma:contentTypeDescription="Create a new document." ma:contentTypeScope="" ma:versionID="fc9c071c63c3486df8c267d59c8cc947">
  <xsd:schema xmlns:xsd="http://www.w3.org/2001/XMLSchema" xmlns:xs="http://www.w3.org/2001/XMLSchema" xmlns:p="http://schemas.microsoft.com/office/2006/metadata/properties" xmlns:ns2="6cc511d4-cbde-415a-99f8-890a4714ae14" xmlns:ns3="f3775b37-bc67-49b8-83da-37215924d918" targetNamespace="http://schemas.microsoft.com/office/2006/metadata/properties" ma:root="true" ma:fieldsID="0069c04cd86be8860bc292178dd4da3b" ns2:_="" ns3:_="">
    <xsd:import namespace="6cc511d4-cbde-415a-99f8-890a4714ae14"/>
    <xsd:import namespace="f3775b37-bc67-49b8-83da-37215924d91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c511d4-cbde-415a-99f8-890a4714ae1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775b37-bc67-49b8-83da-37215924d918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EA0D12C-388F-4E2F-BDD4-97306A832B31}">
  <ds:schemaRefs>
    <ds:schemaRef ds:uri="6cc511d4-cbde-415a-99f8-890a4714ae14"/>
    <ds:schemaRef ds:uri="http://purl.org/dc/terms/"/>
    <ds:schemaRef ds:uri="f3775b37-bc67-49b8-83da-37215924d918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D7F16143-809E-4353-9FE5-623EEF5429B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cc511d4-cbde-415a-99f8-890a4714ae14"/>
    <ds:schemaRef ds:uri="f3775b37-bc67-49b8-83da-37215924d91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2C60979-DA7E-4BDA-B5E9-C0D9D720A01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Business Bank Statements</vt:lpstr>
      <vt:lpstr>'Business Bank Statements'!Print_Area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Chad Walton</dc:creator>
  <cp:lastModifiedBy>Josh Heinrich</cp:lastModifiedBy>
  <cp:lastPrinted>2019-11-11T20:27:11Z</cp:lastPrinted>
  <dcterms:created xsi:type="dcterms:W3CDTF">2014-12-23T15:18:28Z</dcterms:created>
  <dcterms:modified xsi:type="dcterms:W3CDTF">2024-02-04T19:45:53Z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0x0101004B3340CC5FF3794BA61830DE0A04076F</vt:lpwstr>
  </property>
</Properties>
</file>